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Behavioural insight\2023 tax returns\"/>
    </mc:Choice>
  </mc:AlternateContent>
  <xr:revisionPtr revIDLastSave="0" documentId="13_ncr:1_{6A9A3995-2145-42A8-BF82-69F90E99E38B}" xr6:coauthVersionLast="47" xr6:coauthVersionMax="47" xr10:uidLastSave="{00000000-0000-0000-0000-000000000000}"/>
  <bookViews>
    <workbookView xWindow="28680" yWindow="-120" windowWidth="29040" windowHeight="15840" xr2:uid="{3C446A17-C5BC-4139-AEFB-81F9B902C327}"/>
  </bookViews>
  <sheets>
    <sheet name="How to use" sheetId="4" r:id="rId1"/>
    <sheet name="2023 Calculator"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4" i="3" l="1"/>
  <c r="C3" i="3"/>
  <c r="H3" i="3" s="1"/>
  <c r="C4" i="3"/>
  <c r="C5" i="3"/>
  <c r="C6" i="3"/>
  <c r="C7" i="3"/>
  <c r="H7" i="3" s="1"/>
  <c r="C8" i="3"/>
  <c r="C9" i="3"/>
  <c r="C10" i="3"/>
  <c r="C11" i="3"/>
  <c r="H11" i="3" s="1"/>
  <c r="C12" i="3"/>
  <c r="C13" i="3"/>
  <c r="C2" i="3"/>
  <c r="H2" i="3" s="1"/>
  <c r="F2" i="3" l="1"/>
  <c r="G2" i="3" s="1"/>
  <c r="I2" i="3" s="1"/>
  <c r="F11" i="3"/>
  <c r="F7" i="3"/>
  <c r="G7" i="3" s="1"/>
  <c r="I7" i="3" s="1"/>
  <c r="F3" i="3"/>
  <c r="G3" i="3" s="1"/>
  <c r="I3" i="3" s="1"/>
  <c r="H13" i="3"/>
  <c r="F13" i="3" s="1"/>
  <c r="H12" i="3"/>
  <c r="F12" i="3" s="1"/>
  <c r="H10" i="3"/>
  <c r="F10" i="3" s="1"/>
  <c r="G10" i="3" s="1"/>
  <c r="I10" i="3" s="1"/>
  <c r="H9" i="3"/>
  <c r="F9" i="3" s="1"/>
  <c r="G9" i="3" s="1"/>
  <c r="I9" i="3" s="1"/>
  <c r="H8" i="3"/>
  <c r="F8" i="3" s="1"/>
  <c r="G8" i="3" s="1"/>
  <c r="I8" i="3" s="1"/>
  <c r="H6" i="3"/>
  <c r="F6" i="3" s="1"/>
  <c r="G6" i="3" s="1"/>
  <c r="I6" i="3" s="1"/>
  <c r="H5" i="3"/>
  <c r="F5" i="3" s="1"/>
  <c r="G5" i="3" s="1"/>
  <c r="I5" i="3" s="1"/>
  <c r="H4" i="3"/>
  <c r="F4" i="3" s="1"/>
  <c r="G4" i="3" s="1"/>
  <c r="I4" i="3" s="1"/>
  <c r="G13" i="3" l="1"/>
  <c r="I13" i="3" s="1"/>
  <c r="G12" i="3"/>
  <c r="I12" i="3" s="1"/>
  <c r="G11" i="3"/>
  <c r="I11" i="3" s="1"/>
  <c r="H14" i="3"/>
  <c r="G14" i="3"/>
  <c r="I14" i="3" l="1"/>
</calcChain>
</file>

<file path=xl/sharedStrings.xml><?xml version="1.0" encoding="utf-8"?>
<sst xmlns="http://schemas.openxmlformats.org/spreadsheetml/2006/main" count="35" uniqueCount="35">
  <si>
    <t>January</t>
  </si>
  <si>
    <t>Month</t>
  </si>
  <si>
    <t>February</t>
  </si>
  <si>
    <t>March</t>
  </si>
  <si>
    <t>April</t>
  </si>
  <si>
    <t>May</t>
  </si>
  <si>
    <t>June</t>
  </si>
  <si>
    <t>July</t>
  </si>
  <si>
    <t>August</t>
  </si>
  <si>
    <t>September</t>
  </si>
  <si>
    <t>October</t>
  </si>
  <si>
    <t>November</t>
  </si>
  <si>
    <t>December</t>
  </si>
  <si>
    <t>Max amount</t>
  </si>
  <si>
    <t>Max SEL</t>
  </si>
  <si>
    <t>Checked Class 2 contribution</t>
  </si>
  <si>
    <t>SEL contribution</t>
  </si>
  <si>
    <t>Secondary contribution up to Standard Earnings Limit</t>
  </si>
  <si>
    <t>Totals</t>
  </si>
  <si>
    <t>Step 1</t>
  </si>
  <si>
    <t>Step 2</t>
  </si>
  <si>
    <t>Step 3</t>
  </si>
  <si>
    <t>Step 4</t>
  </si>
  <si>
    <t>Step 5</t>
  </si>
  <si>
    <t>Instructions</t>
  </si>
  <si>
    <t>Total Secondary contributions</t>
  </si>
  <si>
    <r>
      <t>Enter the total secondary contributions paid into</t>
    </r>
    <r>
      <rPr>
        <b/>
        <sz val="14"/>
        <color theme="1"/>
        <rFont val="Calibri"/>
        <family val="2"/>
        <scheme val="minor"/>
      </rPr>
      <t xml:space="preserve"> box 22</t>
    </r>
    <r>
      <rPr>
        <sz val="14"/>
        <color theme="1"/>
        <rFont val="Calibri"/>
        <family val="2"/>
        <scheme val="minor"/>
      </rPr>
      <t xml:space="preserve"> of the self-employment section of your return.</t>
    </r>
  </si>
  <si>
    <t>The caclulator will then work out what your secondary contribution was for each month and give you a total.</t>
  </si>
  <si>
    <t xml:space="preserve">This calculator will work out your secondary contribution that you can claim as an expense if you're self-employed. You'll need your Class 2 contribution statements or a record of what you have paid each month. </t>
  </si>
  <si>
    <t>Class 2 Contribution amount paid</t>
  </si>
  <si>
    <r>
      <t xml:space="preserve">Enter the total secondary contributions up to the standard earnings limit (SEL) in </t>
    </r>
    <r>
      <rPr>
        <b/>
        <sz val="14"/>
        <color theme="1"/>
        <rFont val="Calibri"/>
        <family val="2"/>
        <scheme val="minor"/>
      </rPr>
      <t>box 20</t>
    </r>
    <r>
      <rPr>
        <sz val="14"/>
        <color theme="1"/>
        <rFont val="Calibri"/>
        <family val="2"/>
        <scheme val="minor"/>
      </rPr>
      <t xml:space="preserve"> of the self-employment section of your return.</t>
    </r>
  </si>
  <si>
    <r>
      <t xml:space="preserve">If you paid contributions between the standard earnings limit (SEL) and the upper eanings limit (UEL) enter the total secondary contributions over the SEL in </t>
    </r>
    <r>
      <rPr>
        <b/>
        <sz val="14"/>
        <color theme="1"/>
        <rFont val="Calibri"/>
        <family val="2"/>
        <scheme val="minor"/>
      </rPr>
      <t>box 21</t>
    </r>
    <r>
      <rPr>
        <sz val="14"/>
        <color theme="1"/>
        <rFont val="Calibri"/>
        <family val="2"/>
        <scheme val="minor"/>
      </rPr>
      <t xml:space="preserve"> of the self-employed section of your return.</t>
    </r>
  </si>
  <si>
    <r>
      <t>Enter the class 2 contribution amount you have</t>
    </r>
    <r>
      <rPr>
        <b/>
        <sz val="14"/>
        <color theme="1"/>
        <rFont val="Calibri"/>
        <family val="2"/>
        <scheme val="minor"/>
      </rPr>
      <t xml:space="preserve"> paid</t>
    </r>
    <r>
      <rPr>
        <sz val="14"/>
        <color theme="1"/>
        <rFont val="Calibri"/>
        <family val="2"/>
        <scheme val="minor"/>
      </rPr>
      <t xml:space="preserve"> for each month of the year. Please note: If you try and enter a figure that is more than the maximum amount you could pay, you'll get a 'Value!' error.</t>
    </r>
  </si>
  <si>
    <t>Any secondary contribuition over the Standard Earnings Limit and up to the Upper Earnings Limit</t>
  </si>
  <si>
    <t>2023 Secondary Contributions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</si>
</sst>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1" x14ac:knownFonts="1">
    <font>
      <sz val="11"/>
      <color theme="1"/>
      <name val="Calibri"/>
      <family val="2"/>
      <scheme val="minor"/>
    </font>
    <font>
      <sz val="8"/>
      <name val="Calibri"/>
      <family val="2"/>
      <scheme val="minor"/>
    </font>
    <font>
      <b/>
      <sz val="14"/>
      <color theme="1"/>
      <name val="Calibri"/>
      <family val="2"/>
      <scheme val="minor"/>
    </font>
    <font>
      <sz val="11"/>
      <color rgb="FF006100"/>
      <name val="Calibri"/>
      <family val="2"/>
      <scheme val="minor"/>
    </font>
    <font>
      <sz val="14"/>
      <color theme="1"/>
      <name val="Calibri"/>
      <family val="2"/>
      <scheme val="minor"/>
    </font>
    <font>
      <b/>
      <sz val="14"/>
      <color rgb="FF006100"/>
      <name val="Calibri"/>
      <family val="2"/>
      <scheme val="minor"/>
    </font>
    <font>
      <b/>
      <sz val="16"/>
      <color theme="1"/>
      <name val="Calibri"/>
      <family val="2"/>
      <scheme val="minor"/>
    </font>
    <font>
      <b/>
      <sz val="11"/>
      <color rgb="FFFA7D00"/>
      <name val="Calibri"/>
      <family val="2"/>
      <scheme val="minor"/>
    </font>
    <font>
      <b/>
      <sz val="14"/>
      <color rgb="FFFA7D00"/>
      <name val="Calibri"/>
      <family val="2"/>
      <scheme val="minor"/>
    </font>
    <font>
      <b/>
      <sz val="12"/>
      <color theme="1"/>
      <name val="Calibri"/>
      <family val="2"/>
      <scheme val="minor"/>
    </font>
    <font>
      <b/>
      <u/>
      <sz val="16"/>
      <color theme="1"/>
      <name val="Calibri"/>
      <family val="2"/>
      <scheme val="minor"/>
    </font>
  </fonts>
  <fills count="6">
    <fill>
      <patternFill patternType="none"/>
    </fill>
    <fill>
      <patternFill patternType="gray125"/>
    </fill>
    <fill>
      <patternFill patternType="solid">
        <fgColor rgb="FFC6EFCE"/>
      </patternFill>
    </fill>
    <fill>
      <patternFill patternType="solid">
        <fgColor theme="5" tint="0.39994506668294322"/>
        <bgColor indexed="64"/>
      </patternFill>
    </fill>
    <fill>
      <patternFill patternType="solid">
        <fgColor theme="9" tint="0.39994506668294322"/>
        <bgColor indexed="64"/>
      </patternFill>
    </fill>
    <fill>
      <patternFill patternType="solid">
        <fgColor rgb="FFF2F2F2"/>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3">
    <xf numFmtId="0" fontId="0" fillId="0" borderId="0"/>
    <xf numFmtId="0" fontId="3" fillId="2" borderId="0" applyNumberFormat="0" applyBorder="0" applyAlignment="0" applyProtection="0"/>
    <xf numFmtId="0" fontId="7" fillId="5" borderId="1" applyNumberFormat="0" applyAlignment="0" applyProtection="0"/>
  </cellStyleXfs>
  <cellXfs count="17">
    <xf numFmtId="0" fontId="0" fillId="0" borderId="0" xfId="0"/>
    <xf numFmtId="0" fontId="4" fillId="0" borderId="0" xfId="0" applyFont="1"/>
    <xf numFmtId="0" fontId="4" fillId="0" borderId="0" xfId="0" applyFont="1" applyAlignment="1">
      <alignment wrapText="1"/>
    </xf>
    <xf numFmtId="0" fontId="2" fillId="0" borderId="0" xfId="0" applyFont="1" applyAlignment="1">
      <alignment wrapText="1"/>
    </xf>
    <xf numFmtId="0" fontId="2" fillId="3" borderId="2" xfId="0" applyFont="1" applyFill="1" applyBorder="1"/>
    <xf numFmtId="0" fontId="4" fillId="4" borderId="3" xfId="0" applyFont="1" applyFill="1" applyBorder="1" applyAlignment="1">
      <alignment wrapText="1"/>
    </xf>
    <xf numFmtId="0" fontId="2" fillId="0" borderId="4" xfId="0" applyFont="1" applyBorder="1"/>
    <xf numFmtId="164" fontId="5" fillId="2" borderId="4" xfId="1" applyNumberFormat="1" applyFont="1" applyBorder="1" applyProtection="1">
      <protection locked="0"/>
    </xf>
    <xf numFmtId="164" fontId="4" fillId="0" borderId="4" xfId="0" applyNumberFormat="1" applyFont="1" applyBorder="1" applyAlignment="1">
      <alignment wrapText="1"/>
    </xf>
    <xf numFmtId="164" fontId="4" fillId="0" borderId="4" xfId="0" applyNumberFormat="1" applyFont="1" applyBorder="1"/>
    <xf numFmtId="165" fontId="2" fillId="0" borderId="4" xfId="0" applyNumberFormat="1" applyFont="1" applyBorder="1"/>
    <xf numFmtId="164" fontId="2" fillId="0" borderId="4" xfId="0" applyNumberFormat="1" applyFont="1" applyBorder="1"/>
    <xf numFmtId="164" fontId="0" fillId="0" borderId="4" xfId="0" applyNumberFormat="1" applyBorder="1"/>
    <xf numFmtId="165" fontId="8" fillId="5" borderId="4" xfId="2" applyNumberFormat="1" applyFont="1" applyBorder="1"/>
    <xf numFmtId="0" fontId="9" fillId="0" borderId="0" xfId="0" applyFont="1" applyAlignment="1">
      <alignment wrapText="1"/>
    </xf>
    <xf numFmtId="0" fontId="10" fillId="0" borderId="0" xfId="0" applyFont="1"/>
    <xf numFmtId="0" fontId="6" fillId="0" borderId="0" xfId="0" applyFont="1" applyAlignment="1">
      <alignment horizontal="center"/>
    </xf>
  </cellXfs>
  <cellStyles count="3">
    <cellStyle name="Calculation" xfId="2" builtinId="22"/>
    <cellStyle name="Good" xfId="1" builtinId="26"/>
    <cellStyle name="Normal" xfId="0" builtinId="0"/>
  </cellStyles>
  <dxfs count="9">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border diagonalUp="0" diagonalDown="0">
        <left style="medium">
          <color auto="1"/>
        </left>
        <right style="medium">
          <color auto="1"/>
        </right>
        <top style="medium">
          <color auto="1"/>
        </top>
        <bottom style="medium">
          <color auto="1"/>
        </bottom>
        <vertical style="medium">
          <color auto="1"/>
        </vertical>
        <horizontal style="medium">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6625EF-536F-4504-91FA-D417339DBFBF}" name="Table2" displayName="Table2" ref="A1:I14" totalsRowShown="0">
  <autoFilter ref="A1:I14" xr:uid="{D26625EF-536F-4504-91FA-D417339DBFBF}"/>
  <tableColumns count="9">
    <tableColumn id="1" xr3:uid="{DAB485DD-BD3E-4C04-BDF5-55DE57A9E186}" name="Month" dataDxfId="8"/>
    <tableColumn id="2" xr3:uid="{12A6D47D-483F-4422-B4D5-B545391DA47A}" name="Class 2 Contribution amount paid" dataDxfId="7"/>
    <tableColumn id="3" xr3:uid="{395EF418-41AC-4106-B8F1-498252BDBCFC}" name="Checked Class 2 contribution" dataDxfId="6"/>
    <tableColumn id="4" xr3:uid="{D07D14EC-885B-44D4-8830-DC3CA166410C}" name="Max amount" dataDxfId="5"/>
    <tableColumn id="5" xr3:uid="{470F014C-99B3-421B-985A-A51E909123B6}" name="Max SEL" dataDxfId="4"/>
    <tableColumn id="7" xr3:uid="{AE6C26D5-9C14-4E80-B386-AE6B9724A10B}" name="SEL contribution" dataDxfId="3"/>
    <tableColumn id="8" xr3:uid="{C417F490-83B4-4A23-BE58-D0B38F093F9F}" name="Secondary contribution up to Standard Earnings Limit" dataDxfId="2"/>
    <tableColumn id="9" xr3:uid="{9EE3790E-5F17-4543-ABA6-3ABC2D6C4FD4}" name="Any secondary contribuition over the Standard Earnings Limit and up to the Upper Earnings Limit" dataDxfId="1">
      <calculatedColumnFormula>IF(C2-E2&lt;0,0,C2-E2)</calculatedColumnFormula>
    </tableColumn>
    <tableColumn id="10" xr3:uid="{11DD9B09-AAD6-410F-8871-A97BB5A22165}" name="Total Secondary contributions" dataDxfId="0">
      <calculatedColumnFormula>G2+H2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8AA34-496D-4649-9E34-8F9287708466}">
  <dimension ref="A1:B8"/>
  <sheetViews>
    <sheetView showGridLines="0" tabSelected="1" workbookViewId="0">
      <selection activeCell="B7" sqref="B7"/>
    </sheetView>
  </sheetViews>
  <sheetFormatPr defaultRowHeight="15" x14ac:dyDescent="0.25"/>
  <cols>
    <col min="1" max="1" width="16.7109375" customWidth="1"/>
    <col min="2" max="2" width="96.85546875" customWidth="1"/>
  </cols>
  <sheetData>
    <row r="1" spans="1:2" ht="21" x14ac:dyDescent="0.35">
      <c r="B1" s="16" t="s">
        <v>34</v>
      </c>
    </row>
    <row r="2" spans="1:2" ht="48.75" x14ac:dyDescent="0.35">
      <c r="A2" s="15" t="s">
        <v>24</v>
      </c>
      <c r="B2" s="14" t="s">
        <v>28</v>
      </c>
    </row>
    <row r="4" spans="1:2" ht="56.25" x14ac:dyDescent="0.3">
      <c r="A4" s="4" t="s">
        <v>19</v>
      </c>
      <c r="B4" s="5" t="s">
        <v>32</v>
      </c>
    </row>
    <row r="5" spans="1:2" ht="37.5" x14ac:dyDescent="0.3">
      <c r="A5" s="4" t="s">
        <v>20</v>
      </c>
      <c r="B5" s="5" t="s">
        <v>27</v>
      </c>
    </row>
    <row r="6" spans="1:2" ht="37.5" x14ac:dyDescent="0.3">
      <c r="A6" s="4" t="s">
        <v>21</v>
      </c>
      <c r="B6" s="5" t="s">
        <v>30</v>
      </c>
    </row>
    <row r="7" spans="1:2" ht="56.25" x14ac:dyDescent="0.3">
      <c r="A7" s="4" t="s">
        <v>22</v>
      </c>
      <c r="B7" s="5" t="s">
        <v>31</v>
      </c>
    </row>
    <row r="8" spans="1:2" ht="37.5" x14ac:dyDescent="0.3">
      <c r="A8" s="4" t="s">
        <v>23</v>
      </c>
      <c r="B8" s="5" t="s">
        <v>26</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540DD-AF22-4A4D-89FE-E25F9ECEFE73}">
  <dimension ref="A1:I14"/>
  <sheetViews>
    <sheetView showGridLines="0" workbookViewId="0">
      <selection activeCell="G22" sqref="G22"/>
    </sheetView>
  </sheetViews>
  <sheetFormatPr defaultRowHeight="15" x14ac:dyDescent="0.25"/>
  <cols>
    <col min="1" max="1" width="21.28515625" customWidth="1"/>
    <col min="2" max="2" width="31.140625" customWidth="1"/>
    <col min="3" max="3" width="28.42578125" hidden="1" customWidth="1"/>
    <col min="4" max="4" width="14.28515625" hidden="1" customWidth="1"/>
    <col min="5" max="5" width="12" hidden="1" customWidth="1"/>
    <col min="6" max="6" width="25.28515625" hidden="1" customWidth="1"/>
    <col min="7" max="7" width="33.28515625" customWidth="1"/>
    <col min="8" max="8" width="38.7109375" customWidth="1"/>
    <col min="9" max="9" width="31.7109375" customWidth="1"/>
  </cols>
  <sheetData>
    <row r="1" spans="1:9" ht="75.75" thickBot="1" x14ac:dyDescent="0.35">
      <c r="A1" s="1" t="s">
        <v>1</v>
      </c>
      <c r="B1" s="2" t="s">
        <v>29</v>
      </c>
      <c r="C1" s="1" t="s">
        <v>15</v>
      </c>
      <c r="D1" s="1" t="s">
        <v>13</v>
      </c>
      <c r="E1" s="1" t="s">
        <v>14</v>
      </c>
      <c r="F1" s="1" t="s">
        <v>16</v>
      </c>
      <c r="G1" s="2" t="s">
        <v>17</v>
      </c>
      <c r="H1" s="2" t="s">
        <v>33</v>
      </c>
      <c r="I1" s="3" t="s">
        <v>25</v>
      </c>
    </row>
    <row r="2" spans="1:9" ht="19.5" thickBot="1" x14ac:dyDescent="0.35">
      <c r="A2" s="6" t="s">
        <v>0</v>
      </c>
      <c r="B2" s="7">
        <v>0</v>
      </c>
      <c r="C2" s="8">
        <f>IF(B2&gt;D2,"'The amount you are entering is more than the maximum amount payable in the month'",B2)</f>
        <v>0</v>
      </c>
      <c r="D2" s="9">
        <v>1082.8</v>
      </c>
      <c r="E2" s="9">
        <v>632.5</v>
      </c>
      <c r="F2" s="9">
        <f t="shared" ref="F2:F13" si="0">SUM(C2-H2)</f>
        <v>0</v>
      </c>
      <c r="G2" s="9">
        <f>SUM(F2/100)*52</f>
        <v>0</v>
      </c>
      <c r="H2" s="9">
        <f t="shared" ref="H2:H13" si="1">IF(C2-E2&lt;0,0,C2-E2)</f>
        <v>0</v>
      </c>
      <c r="I2" s="9">
        <f t="shared" ref="I2:I14" si="2">G2+H2</f>
        <v>0</v>
      </c>
    </row>
    <row r="3" spans="1:9" ht="19.5" thickBot="1" x14ac:dyDescent="0.35">
      <c r="A3" s="6" t="s">
        <v>2</v>
      </c>
      <c r="B3" s="7">
        <v>0</v>
      </c>
      <c r="C3" s="8">
        <f t="shared" ref="C3:C13" si="3">IF(B3&gt;D3,"'The amount you are entering is more than the maximum amount payable in the month'",B3)</f>
        <v>0</v>
      </c>
      <c r="D3" s="9">
        <v>1082.8</v>
      </c>
      <c r="E3" s="9">
        <v>632.5</v>
      </c>
      <c r="F3" s="9">
        <f t="shared" si="0"/>
        <v>0</v>
      </c>
      <c r="G3" s="9">
        <f t="shared" ref="G3:G10" si="4">SUM(F3/100)*52</f>
        <v>0</v>
      </c>
      <c r="H3" s="9">
        <f t="shared" si="1"/>
        <v>0</v>
      </c>
      <c r="I3" s="9">
        <f t="shared" si="2"/>
        <v>0</v>
      </c>
    </row>
    <row r="4" spans="1:9" ht="19.5" thickBot="1" x14ac:dyDescent="0.35">
      <c r="A4" s="6" t="s">
        <v>3</v>
      </c>
      <c r="B4" s="7">
        <v>0</v>
      </c>
      <c r="C4" s="8">
        <f t="shared" si="3"/>
        <v>0</v>
      </c>
      <c r="D4" s="9">
        <v>1082.8</v>
      </c>
      <c r="E4" s="9">
        <v>632.5</v>
      </c>
      <c r="F4" s="9">
        <f t="shared" si="0"/>
        <v>0</v>
      </c>
      <c r="G4" s="9">
        <f t="shared" si="4"/>
        <v>0</v>
      </c>
      <c r="H4" s="9">
        <f t="shared" si="1"/>
        <v>0</v>
      </c>
      <c r="I4" s="9">
        <f t="shared" si="2"/>
        <v>0</v>
      </c>
    </row>
    <row r="5" spans="1:9" ht="19.5" thickBot="1" x14ac:dyDescent="0.35">
      <c r="A5" s="6" t="s">
        <v>4</v>
      </c>
      <c r="B5" s="7">
        <v>0</v>
      </c>
      <c r="C5" s="8">
        <f t="shared" si="3"/>
        <v>0</v>
      </c>
      <c r="D5" s="9">
        <v>1082.8</v>
      </c>
      <c r="E5" s="9">
        <v>632.5</v>
      </c>
      <c r="F5" s="9">
        <f t="shared" si="0"/>
        <v>0</v>
      </c>
      <c r="G5" s="9">
        <f t="shared" si="4"/>
        <v>0</v>
      </c>
      <c r="H5" s="9">
        <f t="shared" si="1"/>
        <v>0</v>
      </c>
      <c r="I5" s="9">
        <f t="shared" si="2"/>
        <v>0</v>
      </c>
    </row>
    <row r="6" spans="1:9" ht="19.5" thickBot="1" x14ac:dyDescent="0.35">
      <c r="A6" s="6" t="s">
        <v>5</v>
      </c>
      <c r="B6" s="7">
        <v>0</v>
      </c>
      <c r="C6" s="8">
        <f t="shared" si="3"/>
        <v>0</v>
      </c>
      <c r="D6" s="9">
        <v>1082.8</v>
      </c>
      <c r="E6" s="9">
        <v>632.5</v>
      </c>
      <c r="F6" s="9">
        <f t="shared" si="0"/>
        <v>0</v>
      </c>
      <c r="G6" s="9">
        <f t="shared" si="4"/>
        <v>0</v>
      </c>
      <c r="H6" s="9">
        <f t="shared" si="1"/>
        <v>0</v>
      </c>
      <c r="I6" s="9">
        <f t="shared" si="2"/>
        <v>0</v>
      </c>
    </row>
    <row r="7" spans="1:9" ht="19.5" thickBot="1" x14ac:dyDescent="0.35">
      <c r="A7" s="6" t="s">
        <v>6</v>
      </c>
      <c r="B7" s="7">
        <v>0</v>
      </c>
      <c r="C7" s="8">
        <f t="shared" si="3"/>
        <v>0</v>
      </c>
      <c r="D7" s="9">
        <v>1082.8</v>
      </c>
      <c r="E7" s="9">
        <v>632.5</v>
      </c>
      <c r="F7" s="9">
        <f t="shared" si="0"/>
        <v>0</v>
      </c>
      <c r="G7" s="9">
        <f t="shared" si="4"/>
        <v>0</v>
      </c>
      <c r="H7" s="9">
        <f t="shared" si="1"/>
        <v>0</v>
      </c>
      <c r="I7" s="9">
        <f t="shared" si="2"/>
        <v>0</v>
      </c>
    </row>
    <row r="8" spans="1:9" ht="19.5" thickBot="1" x14ac:dyDescent="0.35">
      <c r="A8" s="6" t="s">
        <v>7</v>
      </c>
      <c r="B8" s="7">
        <v>0</v>
      </c>
      <c r="C8" s="8">
        <f t="shared" si="3"/>
        <v>0</v>
      </c>
      <c r="D8" s="9">
        <v>1082.8</v>
      </c>
      <c r="E8" s="9">
        <v>632.5</v>
      </c>
      <c r="F8" s="9">
        <f t="shared" si="0"/>
        <v>0</v>
      </c>
      <c r="G8" s="9">
        <f t="shared" si="4"/>
        <v>0</v>
      </c>
      <c r="H8" s="9">
        <f t="shared" si="1"/>
        <v>0</v>
      </c>
      <c r="I8" s="9">
        <f t="shared" si="2"/>
        <v>0</v>
      </c>
    </row>
    <row r="9" spans="1:9" ht="19.5" thickBot="1" x14ac:dyDescent="0.35">
      <c r="A9" s="6" t="s">
        <v>8</v>
      </c>
      <c r="B9" s="7">
        <v>0</v>
      </c>
      <c r="C9" s="8">
        <f t="shared" si="3"/>
        <v>0</v>
      </c>
      <c r="D9" s="9">
        <v>1082.8</v>
      </c>
      <c r="E9" s="9">
        <v>632.5</v>
      </c>
      <c r="F9" s="9">
        <f t="shared" si="0"/>
        <v>0</v>
      </c>
      <c r="G9" s="9">
        <f t="shared" si="4"/>
        <v>0</v>
      </c>
      <c r="H9" s="9">
        <f t="shared" si="1"/>
        <v>0</v>
      </c>
      <c r="I9" s="9">
        <f t="shared" si="2"/>
        <v>0</v>
      </c>
    </row>
    <row r="10" spans="1:9" ht="19.5" thickBot="1" x14ac:dyDescent="0.35">
      <c r="A10" s="6" t="s">
        <v>9</v>
      </c>
      <c r="B10" s="7">
        <v>0</v>
      </c>
      <c r="C10" s="8">
        <f t="shared" si="3"/>
        <v>0</v>
      </c>
      <c r="D10" s="9">
        <v>1082.8</v>
      </c>
      <c r="E10" s="9">
        <v>632.5</v>
      </c>
      <c r="F10" s="9">
        <f t="shared" si="0"/>
        <v>0</v>
      </c>
      <c r="G10" s="9">
        <f t="shared" si="4"/>
        <v>0</v>
      </c>
      <c r="H10" s="9">
        <f t="shared" si="1"/>
        <v>0</v>
      </c>
      <c r="I10" s="9">
        <f t="shared" si="2"/>
        <v>0</v>
      </c>
    </row>
    <row r="11" spans="1:9" ht="19.5" thickBot="1" x14ac:dyDescent="0.35">
      <c r="A11" s="6" t="s">
        <v>10</v>
      </c>
      <c r="B11" s="7">
        <v>0</v>
      </c>
      <c r="C11" s="8">
        <f t="shared" si="3"/>
        <v>0</v>
      </c>
      <c r="D11" s="9">
        <v>1082.8</v>
      </c>
      <c r="E11" s="9">
        <v>632.5</v>
      </c>
      <c r="F11" s="9">
        <f t="shared" si="0"/>
        <v>0</v>
      </c>
      <c r="G11" s="9">
        <f>SUM(F11/100)*52</f>
        <v>0</v>
      </c>
      <c r="H11" s="9">
        <f t="shared" si="1"/>
        <v>0</v>
      </c>
      <c r="I11" s="9">
        <f t="shared" si="2"/>
        <v>0</v>
      </c>
    </row>
    <row r="12" spans="1:9" ht="19.5" thickBot="1" x14ac:dyDescent="0.35">
      <c r="A12" s="6" t="s">
        <v>11</v>
      </c>
      <c r="B12" s="7">
        <v>0</v>
      </c>
      <c r="C12" s="8">
        <f t="shared" si="3"/>
        <v>0</v>
      </c>
      <c r="D12" s="9">
        <v>1082.8</v>
      </c>
      <c r="E12" s="9">
        <v>632.5</v>
      </c>
      <c r="F12" s="9">
        <f t="shared" si="0"/>
        <v>0</v>
      </c>
      <c r="G12" s="9">
        <f>SUM(F12/100)*52</f>
        <v>0</v>
      </c>
      <c r="H12" s="9">
        <f t="shared" si="1"/>
        <v>0</v>
      </c>
      <c r="I12" s="9">
        <f t="shared" si="2"/>
        <v>0</v>
      </c>
    </row>
    <row r="13" spans="1:9" ht="19.5" thickBot="1" x14ac:dyDescent="0.35">
      <c r="A13" s="6" t="s">
        <v>12</v>
      </c>
      <c r="B13" s="7">
        <v>0</v>
      </c>
      <c r="C13" s="8">
        <f t="shared" si="3"/>
        <v>0</v>
      </c>
      <c r="D13" s="9">
        <v>1082.8</v>
      </c>
      <c r="E13" s="9">
        <v>632.5</v>
      </c>
      <c r="F13" s="9">
        <f t="shared" si="0"/>
        <v>0</v>
      </c>
      <c r="G13" s="9">
        <f>SUM(F13/100)*52</f>
        <v>0</v>
      </c>
      <c r="H13" s="9">
        <f t="shared" si="1"/>
        <v>0</v>
      </c>
      <c r="I13" s="9">
        <f t="shared" si="2"/>
        <v>0</v>
      </c>
    </row>
    <row r="14" spans="1:9" ht="19.5" thickBot="1" x14ac:dyDescent="0.35">
      <c r="A14" s="6" t="s">
        <v>18</v>
      </c>
      <c r="B14" s="10">
        <f>SUM(B2:B13)</f>
        <v>0</v>
      </c>
      <c r="C14" s="11"/>
      <c r="D14" s="11"/>
      <c r="E14" s="12"/>
      <c r="F14" s="11"/>
      <c r="G14" s="13">
        <f>SUM(G2:G13)</f>
        <v>0</v>
      </c>
      <c r="H14" s="13">
        <f>SUM(H2:H13)</f>
        <v>0</v>
      </c>
      <c r="I14" s="13">
        <f t="shared" si="2"/>
        <v>0</v>
      </c>
    </row>
  </sheetData>
  <sheetProtection sheet="1" objects="1" scenarios="1"/>
  <phoneticPr fontId="1" type="noConversion"/>
  <pageMargins left="0.7" right="0.7" top="0.75" bottom="0.75" header="0.3" footer="0.3"/>
  <pageSetup paperSize="9" orientation="portrait" verticalDpi="0" r:id="rId1"/>
  <ignoredErrors>
    <ignoredError sqref="H14"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can_x0020_be_x0020_submitted_x0020_by xmlns="f906fbab-2f75-4c55-9947-54e5e7fb542c"/>
    <P_x0020__x0026__x0020_E_x0020_subcategories xmlns="f906fbab-2f75-4c55-9947-54e5e7fb542c" xsi:nil="true"/>
    <Could_x0020_this_x0020_be_x0020_a_x0020_web_x0020_page_x003f_ xmlns="f906fbab-2f75-4c55-9947-54e5e7fb542c">No</Could_x0020_this_x0020_be_x0020_a_x0020_web_x0020_page_x003f_>
    <Form_x0020__x002d__x0020_no_x0020_of_x0020_pages xmlns="f906fbab-2f75-4c55-9947-54e5e7fb542c">1</Form_x0020__x002d__x0020_no_x0020_of_x0020_pages>
    <Document_x0020_type xmlns="f906fbab-2f75-4c55-9947-54e5e7fb542c">Tax document</Document_x0020_type>
    <Is_x0020_this_x0020_an_x0020_infographic_x003f_ xmlns="f906fbab-2f75-4c55-9947-54e5e7fb542c">false</Is_x0020_this_x0020_an_x0020_infographic_x003f_>
    <Review_x0020_date_x0020__x002d__x0020_for_x0020_updating_x0020_or_x0020_deleteing_x0020_from_x0020_site xmlns="f906fbab-2f75-4c55-9947-54e5e7fb542c" xsi:nil="true"/>
    <Department_x0020__x0028_new_x0029_ xmlns="f906fbab-2f75-4c55-9947-54e5e7fb542c">11</Department_x0020__x0028_new_x0029_>
    <Is_x0020_document_x0020_on_x0020_another_x0020_website_x003f__x0020_eg_x0020_States_x0020_Assembly xmlns="f906fbab-2f75-4c55-9947-54e5e7fb542c">false</Is_x0020_document_x0020_on_x0020_another_x0020_website_x003f__x0020_eg_x0020_States_x0020_Assembly>
    <Summary_x0020_text_x0020_for_x0020_PDFs xmlns="f906fbab-2f75-4c55-9947-54e5e7fb542c" xsi:nil="true"/>
    <PDF_x0020_tagged_x0020_for_x0020_accessibilty xmlns="f906fbab-2f75-4c55-9947-54e5e7fb542c">No</PDF_x0020_tagged_x0020_for_x0020_accessibilty>
    <Scanned_x0020_PDF xmlns="f906fbab-2f75-4c55-9947-54e5e7fb542c">No</Scanned_x0020_PDF>
    <Additional_x0020_attachments_x0020_submitted_x0020_with_x0020_form_x003f_ xmlns="f906fbab-2f75-4c55-9947-54e5e7fb542c" xsi:nil="true"/>
    <Copyright xmlns="f906fbab-2f75-4c55-9947-54e5e7fb542c">Owned by States of Jersey</Copyright>
  </documentManagement>
</p:properties>
</file>

<file path=customXml/itemProps1.xml><?xml version="1.0" encoding="utf-8"?>
<ds:datastoreItem xmlns:ds="http://schemas.openxmlformats.org/officeDocument/2006/customXml" ds:itemID="{6883C8B5-1F3B-4A4C-A19C-EC1B99E70BD9}"/>
</file>

<file path=customXml/itemProps2.xml><?xml version="1.0" encoding="utf-8"?>
<ds:datastoreItem xmlns:ds="http://schemas.openxmlformats.org/officeDocument/2006/customXml" ds:itemID="{474A8771-F8A5-42E0-BCAB-B42ABF7A8A25}"/>
</file>

<file path=customXml/itemProps3.xml><?xml version="1.0" encoding="utf-8"?>
<ds:datastoreItem xmlns:ds="http://schemas.openxmlformats.org/officeDocument/2006/customXml" ds:itemID="{E1F312D3-9890-400F-A38C-8A6251107C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 use</vt:lpstr>
      <vt:lpstr>2023 Calculator</vt:lpstr>
    </vt:vector>
  </TitlesOfParts>
  <Company>Government of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Calculator to work out 2023 class 2 contributions</dc:title>
  <dc:creator>James Coutanche</dc:creator>
  <cp:lastModifiedBy>James Coutanche</cp:lastModifiedBy>
  <dcterms:created xsi:type="dcterms:W3CDTF">2022-09-08T09:00:56Z</dcterms:created>
  <dcterms:modified xsi:type="dcterms:W3CDTF">2024-01-11T10:23:50Z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0x0101008BA73D3394C66B42AFDD494ADBC50D74004E480268BE61764C950B62616F270E0A</vt:lpwstr>
  </property>
</Properties>
</file>