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8_{91C9F360-7FFC-48B6-A98F-D3CADF819BE6}" xr6:coauthVersionLast="47" xr6:coauthVersionMax="47" xr10:uidLastSave="{00000000-0000-0000-0000-000000000000}"/>
  <bookViews>
    <workbookView xWindow="1536" yWindow="1536" windowWidth="17280" windowHeight="8964" firstSheet="1" activeTab="1" xr2:uid="{00000000-000D-0000-FFFF-FFFF00000000}"/>
  </bookViews>
  <sheets>
    <sheet name="Summary By Property" sheetId="2" r:id="rId1"/>
    <sheet name="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2" i="2" l="1"/>
  <c r="F42" i="2"/>
  <c r="G42" i="2"/>
  <c r="H42" i="2"/>
  <c r="I42" i="2"/>
  <c r="J42" i="2"/>
  <c r="K42" i="2"/>
  <c r="J44" i="1"/>
  <c r="F3" i="1"/>
  <c r="M5" i="2"/>
  <c r="G3" i="1"/>
  <c r="N5" i="2"/>
  <c r="H3" i="1"/>
  <c r="O5" i="2"/>
  <c r="I3" i="1"/>
  <c r="P5" i="2"/>
  <c r="J3" i="1"/>
  <c r="Q5" i="2"/>
  <c r="F4" i="1"/>
  <c r="M6" i="2"/>
  <c r="G4" i="1"/>
  <c r="N6" i="2"/>
  <c r="H4" i="1"/>
  <c r="O6" i="2"/>
  <c r="I4" i="1"/>
  <c r="P6" i="2"/>
  <c r="J4" i="1"/>
  <c r="Q6" i="2"/>
  <c r="F5" i="1"/>
  <c r="M7" i="2"/>
  <c r="G5" i="1"/>
  <c r="N7" i="2"/>
  <c r="H5" i="1"/>
  <c r="O7" i="2"/>
  <c r="I5" i="1"/>
  <c r="P7" i="2"/>
  <c r="J5" i="1"/>
  <c r="Q7" i="2"/>
  <c r="F6" i="1"/>
  <c r="M8" i="2"/>
  <c r="G6" i="1"/>
  <c r="N8" i="2"/>
  <c r="H6" i="1"/>
  <c r="O8" i="2"/>
  <c r="I6" i="1"/>
  <c r="P8" i="2"/>
  <c r="J6" i="1"/>
  <c r="Q8" i="2"/>
  <c r="F7" i="1"/>
  <c r="M9" i="2"/>
  <c r="G7" i="1"/>
  <c r="N9" i="2"/>
  <c r="H7" i="1"/>
  <c r="O9" i="2"/>
  <c r="I7" i="1"/>
  <c r="P9" i="2"/>
  <c r="J7" i="1"/>
  <c r="Q9" i="2"/>
  <c r="F8" i="1"/>
  <c r="M10" i="2"/>
  <c r="G8" i="1"/>
  <c r="N10" i="2"/>
  <c r="H8" i="1"/>
  <c r="O10" i="2"/>
  <c r="I8" i="1"/>
  <c r="P10" i="2"/>
  <c r="J8" i="1"/>
  <c r="Q10" i="2"/>
  <c r="F9" i="1"/>
  <c r="M11" i="2"/>
  <c r="G9" i="1"/>
  <c r="N11" i="2"/>
  <c r="H9" i="1"/>
  <c r="O11" i="2"/>
  <c r="I9" i="1"/>
  <c r="P11" i="2"/>
  <c r="J9" i="1"/>
  <c r="Q11" i="2"/>
  <c r="F10" i="1"/>
  <c r="M12" i="2"/>
  <c r="G10" i="1"/>
  <c r="N12" i="2"/>
  <c r="H10" i="1"/>
  <c r="O12" i="2"/>
  <c r="I10" i="1"/>
  <c r="P12" i="2"/>
  <c r="J10" i="1"/>
  <c r="Q12" i="2"/>
  <c r="F11" i="1"/>
  <c r="M13" i="2"/>
  <c r="G11" i="1"/>
  <c r="N13" i="2"/>
  <c r="H11" i="1"/>
  <c r="O13" i="2"/>
  <c r="I11" i="1"/>
  <c r="P13" i="2"/>
  <c r="J11" i="1"/>
  <c r="Q13" i="2"/>
  <c r="F12" i="1"/>
  <c r="M14" i="2"/>
  <c r="G12" i="1"/>
  <c r="N14" i="2"/>
  <c r="H12" i="1"/>
  <c r="O14" i="2"/>
  <c r="I12" i="1"/>
  <c r="P14" i="2"/>
  <c r="J12" i="1"/>
  <c r="Q14" i="2"/>
  <c r="F13" i="1"/>
  <c r="M15" i="2"/>
  <c r="G13" i="1"/>
  <c r="N15" i="2"/>
  <c r="H13" i="1"/>
  <c r="O15" i="2"/>
  <c r="I13" i="1"/>
  <c r="P15" i="2"/>
  <c r="J13" i="1"/>
  <c r="Q15" i="2"/>
  <c r="F14" i="1"/>
  <c r="M16" i="2"/>
  <c r="G14" i="1"/>
  <c r="N16" i="2"/>
  <c r="H14" i="1"/>
  <c r="O16" i="2"/>
  <c r="I14" i="1"/>
  <c r="P16" i="2"/>
  <c r="J14" i="1"/>
  <c r="Q16" i="2"/>
  <c r="F15" i="1"/>
  <c r="M17" i="2"/>
  <c r="G15" i="1"/>
  <c r="N17" i="2"/>
  <c r="H15" i="1"/>
  <c r="O17" i="2"/>
  <c r="I15" i="1"/>
  <c r="P17" i="2"/>
  <c r="J15" i="1"/>
  <c r="Q17" i="2"/>
  <c r="F16" i="1"/>
  <c r="M18" i="2"/>
  <c r="G16" i="1"/>
  <c r="N18" i="2"/>
  <c r="H16" i="1"/>
  <c r="O18" i="2"/>
  <c r="I16" i="1"/>
  <c r="P18" i="2"/>
  <c r="J16" i="1"/>
  <c r="Q18" i="2"/>
  <c r="F17" i="1"/>
  <c r="M19" i="2"/>
  <c r="G17" i="1"/>
  <c r="N19" i="2"/>
  <c r="H17" i="1"/>
  <c r="O19" i="2"/>
  <c r="I17" i="1"/>
  <c r="P19" i="2"/>
  <c r="J17" i="1"/>
  <c r="Q19" i="2"/>
  <c r="F18" i="1"/>
  <c r="M20" i="2"/>
  <c r="G18" i="1"/>
  <c r="N20" i="2"/>
  <c r="H18" i="1"/>
  <c r="O20" i="2"/>
  <c r="I18" i="1"/>
  <c r="P20" i="2"/>
  <c r="J18" i="1"/>
  <c r="Q20" i="2"/>
  <c r="F19" i="1"/>
  <c r="M21" i="2"/>
  <c r="G19" i="1"/>
  <c r="N21" i="2"/>
  <c r="H19" i="1"/>
  <c r="O21" i="2"/>
  <c r="I19" i="1"/>
  <c r="P21" i="2"/>
  <c r="J19" i="1"/>
  <c r="Q21" i="2"/>
  <c r="F20" i="1"/>
  <c r="M22" i="2"/>
  <c r="G20" i="1"/>
  <c r="N22" i="2"/>
  <c r="H20" i="1"/>
  <c r="O22" i="2"/>
  <c r="I20" i="1"/>
  <c r="P22" i="2"/>
  <c r="J20" i="1"/>
  <c r="Q22" i="2"/>
  <c r="F21" i="1"/>
  <c r="M23" i="2"/>
  <c r="G21" i="1"/>
  <c r="N23" i="2"/>
  <c r="H21" i="1"/>
  <c r="O23" i="2"/>
  <c r="I21" i="1"/>
  <c r="P23" i="2"/>
  <c r="J21" i="1"/>
  <c r="Q23" i="2"/>
  <c r="F22" i="1"/>
  <c r="M24" i="2"/>
  <c r="G22" i="1"/>
  <c r="N24" i="2"/>
  <c r="H22" i="1"/>
  <c r="O24" i="2"/>
  <c r="I22" i="1"/>
  <c r="P24" i="2"/>
  <c r="J22" i="1"/>
  <c r="Q24" i="2"/>
  <c r="F23" i="1"/>
  <c r="M25" i="2"/>
  <c r="G23" i="1"/>
  <c r="N25" i="2"/>
  <c r="H23" i="1"/>
  <c r="O25" i="2"/>
  <c r="I23" i="1"/>
  <c r="P25" i="2"/>
  <c r="J23" i="1"/>
  <c r="Q25" i="2"/>
  <c r="F24" i="1"/>
  <c r="M26" i="2"/>
  <c r="G24" i="1"/>
  <c r="N26" i="2"/>
  <c r="H24" i="1"/>
  <c r="O26" i="2"/>
  <c r="I24" i="1"/>
  <c r="P26" i="2"/>
  <c r="J24" i="1"/>
  <c r="Q26" i="2"/>
  <c r="F25" i="1"/>
  <c r="M27" i="2"/>
  <c r="G25" i="1"/>
  <c r="N27" i="2"/>
  <c r="H25" i="1"/>
  <c r="O27" i="2"/>
  <c r="I25" i="1"/>
  <c r="P27" i="2"/>
  <c r="J25" i="1"/>
  <c r="Q27" i="2"/>
  <c r="F26" i="1"/>
  <c r="M28" i="2"/>
  <c r="G26" i="1"/>
  <c r="N28" i="2"/>
  <c r="H26" i="1"/>
  <c r="O28" i="2"/>
  <c r="I26" i="1"/>
  <c r="P28" i="2"/>
  <c r="J26" i="1"/>
  <c r="Q28" i="2"/>
  <c r="F27" i="1"/>
  <c r="M29" i="2"/>
  <c r="G27" i="1"/>
  <c r="N29" i="2"/>
  <c r="H27" i="1"/>
  <c r="O29" i="2"/>
  <c r="I27" i="1"/>
  <c r="P29" i="2"/>
  <c r="J27" i="1"/>
  <c r="Q29" i="2"/>
  <c r="F28" i="1"/>
  <c r="M30" i="2"/>
  <c r="G28" i="1"/>
  <c r="N30" i="2"/>
  <c r="H28" i="1"/>
  <c r="O30" i="2"/>
  <c r="I28" i="1"/>
  <c r="P30" i="2"/>
  <c r="J28" i="1"/>
  <c r="Q30" i="2"/>
  <c r="F29" i="1"/>
  <c r="M31" i="2"/>
  <c r="G29" i="1"/>
  <c r="N31" i="2"/>
  <c r="H29" i="1"/>
  <c r="O31" i="2"/>
  <c r="I29" i="1"/>
  <c r="P31" i="2"/>
  <c r="J29" i="1"/>
  <c r="Q31" i="2"/>
  <c r="F30" i="1"/>
  <c r="M32" i="2"/>
  <c r="G30" i="1"/>
  <c r="N32" i="2"/>
  <c r="H30" i="1"/>
  <c r="O32" i="2"/>
  <c r="I30" i="1"/>
  <c r="P32" i="2"/>
  <c r="J30" i="1"/>
  <c r="Q32" i="2"/>
  <c r="F31" i="1"/>
  <c r="M33" i="2"/>
  <c r="G31" i="1"/>
  <c r="N33" i="2"/>
  <c r="H31" i="1"/>
  <c r="O33" i="2"/>
  <c r="I31" i="1"/>
  <c r="P33" i="2"/>
  <c r="J31" i="1"/>
  <c r="Q33" i="2"/>
  <c r="F32" i="1"/>
  <c r="M34" i="2"/>
  <c r="G32" i="1"/>
  <c r="N34" i="2"/>
  <c r="H32" i="1"/>
  <c r="O34" i="2"/>
  <c r="I32" i="1"/>
  <c r="P34" i="2"/>
  <c r="J32" i="1"/>
  <c r="Q34" i="2"/>
  <c r="F33" i="1"/>
  <c r="M35" i="2"/>
  <c r="G33" i="1"/>
  <c r="N35" i="2"/>
  <c r="H33" i="1"/>
  <c r="O35" i="2"/>
  <c r="I33" i="1"/>
  <c r="P35" i="2"/>
  <c r="J33" i="1"/>
  <c r="Q35" i="2"/>
  <c r="F34" i="1"/>
  <c r="M36" i="2"/>
  <c r="G34" i="1"/>
  <c r="N36" i="2"/>
  <c r="H34" i="1"/>
  <c r="O36" i="2"/>
  <c r="I34" i="1"/>
  <c r="P36" i="2"/>
  <c r="J34" i="1"/>
  <c r="Q36" i="2"/>
  <c r="F35" i="1"/>
  <c r="M37" i="2"/>
  <c r="G35" i="1"/>
  <c r="N37" i="2"/>
  <c r="H35" i="1"/>
  <c r="O37" i="2"/>
  <c r="I35" i="1"/>
  <c r="P37" i="2"/>
  <c r="J35" i="1"/>
  <c r="Q37" i="2"/>
  <c r="F36" i="1"/>
  <c r="M38" i="2"/>
  <c r="G36" i="1"/>
  <c r="N38" i="2"/>
  <c r="H36" i="1"/>
  <c r="O38" i="2"/>
  <c r="I36" i="1"/>
  <c r="P38" i="2"/>
  <c r="J36" i="1"/>
  <c r="Q38" i="2"/>
  <c r="F37" i="1"/>
  <c r="M39" i="2"/>
  <c r="G37" i="1"/>
  <c r="N39" i="2"/>
  <c r="H37" i="1"/>
  <c r="O39" i="2"/>
  <c r="I37" i="1"/>
  <c r="P39" i="2"/>
  <c r="J37" i="1"/>
  <c r="Q39" i="2"/>
  <c r="F38" i="1"/>
  <c r="M40" i="2"/>
  <c r="G38" i="1"/>
  <c r="N40" i="2"/>
  <c r="H38" i="1"/>
  <c r="O40" i="2"/>
  <c r="I38" i="1"/>
  <c r="P40" i="2"/>
  <c r="J38" i="1"/>
  <c r="Q40" i="2"/>
  <c r="F39" i="1"/>
  <c r="M41" i="2"/>
  <c r="G39" i="1"/>
  <c r="N41" i="2"/>
  <c r="H39" i="1"/>
  <c r="O41" i="2"/>
  <c r="I39" i="1"/>
  <c r="P41" i="2"/>
  <c r="J39" i="1"/>
  <c r="Q41" i="2"/>
  <c r="J2" i="1"/>
  <c r="Q4" i="2"/>
  <c r="I2" i="1"/>
  <c r="P4" i="2"/>
  <c r="H2" i="1"/>
  <c r="O4" i="2"/>
  <c r="G2" i="1"/>
  <c r="N4" i="2"/>
  <c r="F2" i="1"/>
  <c r="F40" i="1"/>
  <c r="I40" i="1"/>
  <c r="H40" i="1"/>
  <c r="G40" i="1"/>
  <c r="J40" i="1"/>
  <c r="O42" i="2"/>
  <c r="P42" i="2"/>
  <c r="M42" i="2"/>
  <c r="N42" i="2"/>
  <c r="Q42" i="2"/>
  <c r="J42" i="1"/>
  <c r="J46" i="1"/>
  <c r="J48" i="1"/>
</calcChain>
</file>

<file path=xl/sharedStrings.xml><?xml version="1.0" encoding="utf-8"?>
<sst xmlns="http://schemas.openxmlformats.org/spreadsheetml/2006/main" count="308" uniqueCount="144">
  <si>
    <t>Information priovided by Island Energy re mains gas 2010 up to Oct 2021</t>
  </si>
  <si>
    <t>Demand (kWh)</t>
  </si>
  <si>
    <t>Property No.</t>
  </si>
  <si>
    <t>Party Name</t>
  </si>
  <si>
    <t>Install Address1</t>
  </si>
  <si>
    <t>2021 YTD</t>
  </si>
  <si>
    <t>DEPARTMENT OF HEALTH &amp; SOCIAL SERVICES</t>
  </si>
  <si>
    <t>GREENFIELDS SECURE UNIT</t>
  </si>
  <si>
    <t>CREMATORIUM (ESTATE MANAGEMENT)</t>
  </si>
  <si>
    <t>CREMATORIUM</t>
  </si>
  <si>
    <t>OVERDALE HOSPITAL (HEALTH &amp; SOCIAL SERVICES &amp; ENGINEERING DEPARTMENT)</t>
  </si>
  <si>
    <t>OVERDALE HOSPITAL</t>
  </si>
  <si>
    <t>HEALTH AND SOCIAL SERVICES</t>
  </si>
  <si>
    <t>GENERAL HOSPITAL</t>
  </si>
  <si>
    <t>HOUSE MANAGER</t>
  </si>
  <si>
    <t>GOVERNMENT HOUSE</t>
  </si>
  <si>
    <t>JAJ PROPERTIES LIMITED</t>
  </si>
  <si>
    <t>ROYDE HOUSE</t>
  </si>
  <si>
    <t>JERSEY HARBOURS</t>
  </si>
  <si>
    <t>MARINE SERVICE UNIT</t>
  </si>
  <si>
    <t>MONT A L'ABBE SCHOOL</t>
  </si>
  <si>
    <t>PERSONAL INFORMATION REDACTED</t>
  </si>
  <si>
    <t>OAKFIELD SPORTS CENTRE</t>
  </si>
  <si>
    <t>3 THE FAIRWAYS</t>
  </si>
  <si>
    <t>OFFICIAL ANALYST'S LABORATORY</t>
  </si>
  <si>
    <t>PROBATION OFFICE</t>
  </si>
  <si>
    <t>810643 ORDER NUMBER</t>
  </si>
  <si>
    <t>MAGISTRATES COURT</t>
  </si>
  <si>
    <t>SPORT LEISURE &amp; RECREATION</t>
  </si>
  <si>
    <t>SPRINGFIELD STADIUM</t>
  </si>
  <si>
    <t>STATES DEFENCE COMMITTEE</t>
  </si>
  <si>
    <t>TOWN ARSENAL</t>
  </si>
  <si>
    <t>STATES DEFENCE COMMITTEE [RE W</t>
  </si>
  <si>
    <t>WEST SUB STATION</t>
  </si>
  <si>
    <t>HAUTE VALLEE SCHOOL (STATES EDUCATION DEPARTMENT)</t>
  </si>
  <si>
    <t>HAUTE VALLEE SCHOOL</t>
  </si>
  <si>
    <t>STATES EDUCATION DEPT</t>
  </si>
  <si>
    <t>(RE:VICTORIA COLLEGE)</t>
  </si>
  <si>
    <t>D'HAUTREE SCHOOL</t>
  </si>
  <si>
    <t>GRAINVILLE SCHOOL (STATES EDUCATION DEPT)</t>
  </si>
  <si>
    <t>GRAINVILLE SCHOOL</t>
  </si>
  <si>
    <t>JERSEY COLLEGE FOR GIRLS</t>
  </si>
  <si>
    <t>HAUTLIEU SCHOOL (NEW BUILDING)</t>
  </si>
  <si>
    <t>GRANDS VAUX PRIMARY SCHOOL</t>
  </si>
  <si>
    <t>STATES HARBOURS DEPT</t>
  </si>
  <si>
    <t>HARBOURS DEPARTMENT</t>
  </si>
  <si>
    <t>STATES MOTOR TRAFFIC DEPARTMENT</t>
  </si>
  <si>
    <t>MOTOR TRAFFIC DEPARTMENT</t>
  </si>
  <si>
    <t>STATES OF JERSEY &amp; EDUCATION SPORT &amp; CULTURE</t>
  </si>
  <si>
    <t>LES QUENNEVAIS SPORTS CENTRE</t>
  </si>
  <si>
    <t>STATES OF JERSEY (FIRE SERVICE</t>
  </si>
  <si>
    <t>BREATHING APPARATUS CHAMBER</t>
  </si>
  <si>
    <t>STATES OF JERSEY EDUCATION DEPARTMENT</t>
  </si>
  <si>
    <t>HIGHLANDS COLLEGE</t>
  </si>
  <si>
    <t>STATES OF JERSEY EDUCATION DEPT</t>
  </si>
  <si>
    <t>MEDIA CENTRE</t>
  </si>
  <si>
    <t>STATES OF JERSEY EDUCATION SPORT &amp; CULTURE</t>
  </si>
  <si>
    <t>LES QUENNEVAIS SCHOOL</t>
  </si>
  <si>
    <t>D'AUVERGNE PRIMARY SCHOOL</t>
  </si>
  <si>
    <t>ST CLEMENT PRIMARY SCHOOL</t>
  </si>
  <si>
    <t>LE ROCQUIER SCHOOL</t>
  </si>
  <si>
    <t>ST PETERS PRIMARY SCHOOL</t>
  </si>
  <si>
    <t>STATES OF JERSEY YOUTH SERVICE</t>
  </si>
  <si>
    <t>MOVE ON CAFE</t>
  </si>
  <si>
    <t>STATES PUBLIC SERVICES</t>
  </si>
  <si>
    <t>PUBLIC BUILDINGS AND WORKS</t>
  </si>
  <si>
    <t>H M P LA MOYE</t>
  </si>
  <si>
    <t>LA MOYE</t>
  </si>
  <si>
    <t>Sta Org Name</t>
  </si>
  <si>
    <t>Island</t>
  </si>
  <si>
    <t>Property Number</t>
  </si>
  <si>
    <t>Demand 2017 (kWh)</t>
  </si>
  <si>
    <t>Demand 2018 (kWh)</t>
  </si>
  <si>
    <t>Demand 2019 (kWh)</t>
  </si>
  <si>
    <t>Demand 2020 (kWh)</t>
  </si>
  <si>
    <t>Demand 2021 YTD (kWh)</t>
  </si>
  <si>
    <t>Corrected Billed Demand (kWh) Jan-17</t>
  </si>
  <si>
    <t>Corrected Billed Demand (kWh) Feb-17</t>
  </si>
  <si>
    <t>Corrected Billed Demand (kWh) Mar-17</t>
  </si>
  <si>
    <t>Corrected Billed Demand (kWh) Apr-17</t>
  </si>
  <si>
    <t>Corrected Billed Demand (kWh) May-17</t>
  </si>
  <si>
    <t>Corrected Billed Demand (kWh) Jun-17</t>
  </si>
  <si>
    <t>Corrected Billed Demand (kWh) Jul-17</t>
  </si>
  <si>
    <t>Corrected Billed Demand (kWh) Aug-17</t>
  </si>
  <si>
    <t>Corrected Billed Demand (kWh) Sep-17</t>
  </si>
  <si>
    <t>Corrected Billed Demand (kWh) Oct-17</t>
  </si>
  <si>
    <t>Corrected Billed Demand (kWh) Nov-17</t>
  </si>
  <si>
    <t>Corrected Billed Demand (kWh) Dec-17</t>
  </si>
  <si>
    <t>Corrected Billed Demand (kWh) Jan-18</t>
  </si>
  <si>
    <t>Corrected Billed Demand (kWh) Feb-18</t>
  </si>
  <si>
    <t>Corrected Billed Demand (kWh) Mar-18</t>
  </si>
  <si>
    <t>Corrected Billed Demand (kWh) Apr-18</t>
  </si>
  <si>
    <t>Corrected Billed Demand (kWh) May-18</t>
  </si>
  <si>
    <t>Corrected Billed Demand (kWh) Jun-18</t>
  </si>
  <si>
    <t>Corrected Billed Demand (kWh) Jul-18</t>
  </si>
  <si>
    <t>Corrected Billed Demand (kWh) Aug-18</t>
  </si>
  <si>
    <t>Corrected Billed Demand (kWh) Sep-18</t>
  </si>
  <si>
    <t>Corrected Billed Demand (kWh) Oct-18</t>
  </si>
  <si>
    <t>Corrected Billed Demand (kWh) Nov-18</t>
  </si>
  <si>
    <t>Corrected Billed Demand (kWh) Dec-18</t>
  </si>
  <si>
    <t>Corrected Billed Demand (kWh) Jan-19</t>
  </si>
  <si>
    <t>Corrected Billed Demand (kWh) Feb-19</t>
  </si>
  <si>
    <t>Corrected Billed Demand (kWh) Mar-19</t>
  </si>
  <si>
    <t>Corrected Billed Demand (kWh) Apr-19</t>
  </si>
  <si>
    <t>Corrected Billed Demand (kWh) May-19</t>
  </si>
  <si>
    <t>Corrected Billed Demand (kWh) Jun-19</t>
  </si>
  <si>
    <t>Corrected Billed Demand (kWh) Jul-19</t>
  </si>
  <si>
    <t>Corrected Billed Demand (kWh) Aug-19</t>
  </si>
  <si>
    <t>Corrected Billed Demand (kWh) Sep-19</t>
  </si>
  <si>
    <t>Corrected Billed Demand (kWh) Oct-19</t>
  </si>
  <si>
    <t>Corrected Billed Demand (kWh) Nov-19</t>
  </si>
  <si>
    <t>Corrected Billed Demand (kWh) Dec-19</t>
  </si>
  <si>
    <t>Corrected Billed Demand (kWh) Jan-20</t>
  </si>
  <si>
    <t>Corrected Billed Demand (kWh) Feb-20</t>
  </si>
  <si>
    <t>Corrected Billed Demand (kWh) Mar-20</t>
  </si>
  <si>
    <t>Corrected Billed Demand (kWh) Apr-20</t>
  </si>
  <si>
    <t>Corrected Billed Demand (kWh) May-20</t>
  </si>
  <si>
    <t>Corrected Billed Demand (kWh) Jun-20</t>
  </si>
  <si>
    <t>Corrected Billed Demand (kWh) Jul-20</t>
  </si>
  <si>
    <t>Corrected Billed Demand (kWh) Aug-20</t>
  </si>
  <si>
    <t>Corrected Billed Demand (kWh) Sep-20</t>
  </si>
  <si>
    <t>Corrected Billed Demand (kWh) Oct-20</t>
  </si>
  <si>
    <t>Corrected Billed Demand (kWh) Nov-20</t>
  </si>
  <si>
    <t>Corrected Billed Demand (kWh) Dec-20</t>
  </si>
  <si>
    <t>Corrected Billed Demand (kWh) Jan-21</t>
  </si>
  <si>
    <t>Corrected Billed Demand (kWh) Feb-21</t>
  </si>
  <si>
    <t>Corrected Billed Demand (kWh) Mar-21</t>
  </si>
  <si>
    <t>Corrected Billed Demand (kWh) Apr-21</t>
  </si>
  <si>
    <t>Corrected Billed Demand (kWh) May-21</t>
  </si>
  <si>
    <t>Corrected Billed Demand (kWh) Jun-21</t>
  </si>
  <si>
    <t>Corrected Billed Demand (kWh) Jul-21</t>
  </si>
  <si>
    <t>Corrected Billed Demand (kWh) Aug-21</t>
  </si>
  <si>
    <t>Corrected Billed Demand (kWh) Sep-21</t>
  </si>
  <si>
    <t>Corrected Billed Demand (kWh) Oct-21</t>
  </si>
  <si>
    <t>Corrected Billed Demand (kWh) Nov-21</t>
  </si>
  <si>
    <t>Corrected Billed Demand (kWh) Dec-21</t>
  </si>
  <si>
    <t>JGAS-OU</t>
  </si>
  <si>
    <t>Jersey</t>
  </si>
  <si>
    <t>PROPERTY HOLDINGS</t>
  </si>
  <si>
    <t>KJSY-OU</t>
  </si>
  <si>
    <t>Aggregated</t>
  </si>
  <si>
    <t>Data</t>
  </si>
  <si>
    <t>Check</t>
  </si>
  <si>
    <t>From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</si>
</sst>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Alignment="1">
      <alignment wrapText="1"/>
    </xf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center"/>
    </xf>
    <xf numFmtId="0" fontId="3" fillId="0" borderId="0" xfId="0" applyFont="1"/>
    <xf numFmtId="165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wrapText="1"/>
    </xf>
    <xf numFmtId="164" fontId="3" fillId="0" borderId="0" xfId="1" applyNumberFormat="1" applyFont="1" applyBorder="1" applyAlignment="1">
      <alignment wrapText="1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64" fontId="0" fillId="2" borderId="0" xfId="1" applyNumberFormat="1" applyFont="1" applyFill="1"/>
    <xf numFmtId="164" fontId="0" fillId="0" borderId="1" xfId="1" applyNumberFormat="1" applyFont="1" applyBorder="1"/>
    <xf numFmtId="164" fontId="2" fillId="0" borderId="0" xfId="1" applyNumberFormat="1" applyFont="1"/>
    <xf numFmtId="43" fontId="0" fillId="0" borderId="0" xfId="1" applyFont="1"/>
    <xf numFmtId="3" fontId="4" fillId="0" borderId="0" xfId="0" applyNumberFormat="1" applyFont="1" applyAlignment="1">
      <alignment horizontal="right"/>
    </xf>
    <xf numFmtId="43" fontId="4" fillId="0" borderId="0" xfId="1" applyFont="1"/>
    <xf numFmtId="164" fontId="4" fillId="0" borderId="0" xfId="1" applyNumberFormat="1" applyFont="1"/>
    <xf numFmtId="164" fontId="1" fillId="0" borderId="0" xfId="1" applyNumberFormat="1" applyFont="1"/>
    <xf numFmtId="3" fontId="0" fillId="0" borderId="0" xfId="0" applyNumberFormat="1" applyAlignment="1">
      <alignment horizontal="right"/>
    </xf>
    <xf numFmtId="164" fontId="0" fillId="0" borderId="0" xfId="1" applyNumberFormat="1" applyFont="1" applyFill="1"/>
    <xf numFmtId="166" fontId="0" fillId="0" borderId="0" xfId="1" applyNumberFormat="1" applyFont="1" applyFill="1" applyBorder="1"/>
    <xf numFmtId="0" fontId="3" fillId="3" borderId="1" xfId="0" applyFont="1" applyFill="1" applyBorder="1" applyAlignment="1">
      <alignment horizontal="right"/>
    </xf>
    <xf numFmtId="164" fontId="0" fillId="3" borderId="0" xfId="1" applyNumberFormat="1" applyFont="1" applyFill="1"/>
    <xf numFmtId="164" fontId="0" fillId="3" borderId="1" xfId="1" applyNumberFormat="1" applyFont="1" applyFill="1" applyBorder="1"/>
    <xf numFmtId="164" fontId="2" fillId="3" borderId="0" xfId="1" applyNumberFormat="1" applyFont="1" applyFill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4"/>
  <sheetViews>
    <sheetView workbookViewId="0">
      <selection activeCell="C12" sqref="C12"/>
    </sheetView>
  </sheetViews>
  <sheetFormatPr defaultRowHeight="14.4" x14ac:dyDescent="0.3"/>
  <cols>
    <col min="1" max="1" width="6.88671875" customWidth="1"/>
    <col min="2" max="2" width="12.33203125" style="5" bestFit="1" customWidth="1"/>
    <col min="3" max="3" width="74" bestFit="1" customWidth="1"/>
    <col min="4" max="4" width="32.88671875" bestFit="1" customWidth="1"/>
    <col min="5" max="5" width="3.88671875" customWidth="1"/>
    <col min="6" max="13" width="13.109375" customWidth="1"/>
    <col min="14" max="16" width="13.33203125" bestFit="1" customWidth="1"/>
    <col min="17" max="17" width="11.5546875" bestFit="1" customWidth="1"/>
    <col min="18" max="18" width="3.33203125" customWidth="1"/>
  </cols>
  <sheetData>
    <row r="1" spans="1:18" ht="18" x14ac:dyDescent="0.35">
      <c r="A1" s="27" t="s">
        <v>0</v>
      </c>
    </row>
    <row r="2" spans="1:18" x14ac:dyDescent="0.3">
      <c r="A2" s="6"/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29" t="s">
        <v>1</v>
      </c>
      <c r="N2" s="29"/>
      <c r="O2" s="29"/>
      <c r="P2" s="29"/>
      <c r="Q2" s="29"/>
      <c r="R2" s="6"/>
    </row>
    <row r="3" spans="1:18" x14ac:dyDescent="0.3">
      <c r="A3" s="6"/>
      <c r="B3" s="7" t="s">
        <v>2</v>
      </c>
      <c r="C3" s="8" t="s">
        <v>3</v>
      </c>
      <c r="D3" s="8" t="s">
        <v>4</v>
      </c>
      <c r="E3" s="9"/>
      <c r="F3" s="10">
        <v>2010</v>
      </c>
      <c r="G3" s="10">
        <v>2011</v>
      </c>
      <c r="H3" s="10">
        <v>2012</v>
      </c>
      <c r="I3" s="10">
        <v>2013</v>
      </c>
      <c r="J3" s="10">
        <v>2014</v>
      </c>
      <c r="K3" s="10">
        <v>2015</v>
      </c>
      <c r="L3" s="10">
        <v>2016</v>
      </c>
      <c r="M3" s="10">
        <v>2017</v>
      </c>
      <c r="N3" s="10">
        <v>2018</v>
      </c>
      <c r="O3" s="10">
        <v>2019</v>
      </c>
      <c r="P3" s="10">
        <v>2020</v>
      </c>
      <c r="Q3" s="23" t="s">
        <v>5</v>
      </c>
      <c r="R3" s="11"/>
    </row>
    <row r="4" spans="1:18" x14ac:dyDescent="0.3">
      <c r="B4" s="5">
        <v>20027208</v>
      </c>
      <c r="C4" t="s">
        <v>6</v>
      </c>
      <c r="D4" t="s">
        <v>7</v>
      </c>
      <c r="F4" s="1">
        <v>47125</v>
      </c>
      <c r="G4" s="1">
        <v>120032</v>
      </c>
      <c r="H4" s="1">
        <v>144670</v>
      </c>
      <c r="I4" s="1">
        <v>140267</v>
      </c>
      <c r="J4" s="1">
        <v>140877</v>
      </c>
      <c r="K4" s="1">
        <v>179549</v>
      </c>
      <c r="L4" s="1">
        <v>132861</v>
      </c>
      <c r="M4" s="1">
        <v>99333</v>
      </c>
      <c r="N4" s="1">
        <f>DATA!G2</f>
        <v>173378.30290000001</v>
      </c>
      <c r="O4" s="1">
        <f>DATA!H2</f>
        <v>155817.45920000001</v>
      </c>
      <c r="P4" s="1">
        <f>DATA!I2</f>
        <v>173234.32880000002</v>
      </c>
      <c r="Q4" s="24">
        <f>DATA!J2</f>
        <v>136925.36319999999</v>
      </c>
      <c r="R4" s="1"/>
    </row>
    <row r="5" spans="1:18" x14ac:dyDescent="0.3">
      <c r="B5" s="5">
        <v>20006909</v>
      </c>
      <c r="C5" t="s">
        <v>8</v>
      </c>
      <c r="D5" t="s">
        <v>9</v>
      </c>
      <c r="F5" s="1"/>
      <c r="G5" s="1">
        <v>260330</v>
      </c>
      <c r="H5" s="1">
        <v>192233</v>
      </c>
      <c r="I5" s="1">
        <v>212222</v>
      </c>
      <c r="J5" s="1">
        <v>295419</v>
      </c>
      <c r="K5" s="1">
        <v>324479</v>
      </c>
      <c r="L5" s="1">
        <v>497215</v>
      </c>
      <c r="M5" s="1">
        <f>DATA!F3</f>
        <v>700374.86090000009</v>
      </c>
      <c r="N5" s="1">
        <f>DATA!G3</f>
        <v>843536.79210000008</v>
      </c>
      <c r="O5" s="1">
        <f>DATA!H3</f>
        <v>802546.98769999994</v>
      </c>
      <c r="P5" s="1">
        <f>DATA!I3</f>
        <v>807284.41029999999</v>
      </c>
      <c r="Q5" s="24">
        <f>DATA!J3</f>
        <v>721034.71660000004</v>
      </c>
      <c r="R5" s="1"/>
    </row>
    <row r="6" spans="1:18" x14ac:dyDescent="0.3">
      <c r="B6" s="5">
        <v>20025832</v>
      </c>
      <c r="C6" t="s">
        <v>10</v>
      </c>
      <c r="D6" t="s">
        <v>11</v>
      </c>
      <c r="F6" s="1">
        <v>616452</v>
      </c>
      <c r="G6" s="1">
        <v>397438</v>
      </c>
      <c r="H6" s="1">
        <v>366504</v>
      </c>
      <c r="I6" s="1">
        <v>521889</v>
      </c>
      <c r="J6" s="1">
        <v>366521</v>
      </c>
      <c r="K6" s="1">
        <v>548210</v>
      </c>
      <c r="L6" s="1">
        <v>498567</v>
      </c>
      <c r="M6" s="1">
        <f>DATA!F4</f>
        <v>408284.64970000001</v>
      </c>
      <c r="N6" s="1">
        <f>DATA!G4</f>
        <v>434634.98970000009</v>
      </c>
      <c r="O6" s="1">
        <f>DATA!H4</f>
        <v>543066.18479999993</v>
      </c>
      <c r="P6" s="1">
        <f>DATA!I4</f>
        <v>498962.07320000004</v>
      </c>
      <c r="Q6" s="24">
        <f>DATA!J4</f>
        <v>338794.1667</v>
      </c>
      <c r="R6" s="1"/>
    </row>
    <row r="7" spans="1:18" x14ac:dyDescent="0.3">
      <c r="B7" s="5">
        <v>20006609</v>
      </c>
      <c r="C7" t="s">
        <v>12</v>
      </c>
      <c r="D7" t="s">
        <v>13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f>DATA!F5</f>
        <v>0</v>
      </c>
      <c r="N7" s="1">
        <f>DATA!G5</f>
        <v>64163.077899999997</v>
      </c>
      <c r="O7" s="1">
        <f>DATA!H5</f>
        <v>21452.552499999998</v>
      </c>
      <c r="P7" s="1">
        <f>DATA!I5</f>
        <v>8282.2318999999989</v>
      </c>
      <c r="Q7" s="24">
        <f>DATA!J5</f>
        <v>0</v>
      </c>
      <c r="R7" s="1"/>
    </row>
    <row r="8" spans="1:18" x14ac:dyDescent="0.3">
      <c r="B8" s="5">
        <v>20004537</v>
      </c>
      <c r="C8" t="s">
        <v>14</v>
      </c>
      <c r="D8" t="s">
        <v>15</v>
      </c>
      <c r="F8" s="1">
        <v>3180</v>
      </c>
      <c r="G8" s="1">
        <v>9739</v>
      </c>
      <c r="H8" s="1">
        <v>11565</v>
      </c>
      <c r="I8" s="1">
        <v>10190</v>
      </c>
      <c r="J8" s="1">
        <v>10151</v>
      </c>
      <c r="K8" s="1">
        <v>9994</v>
      </c>
      <c r="L8" s="1">
        <v>9857</v>
      </c>
      <c r="M8" s="1">
        <f>DATA!F6</f>
        <v>6381.6025</v>
      </c>
      <c r="N8" s="1">
        <f>DATA!G6</f>
        <v>8305.901100000001</v>
      </c>
      <c r="O8" s="1">
        <f>DATA!H6</f>
        <v>3341.8233</v>
      </c>
      <c r="P8" s="1">
        <f>DATA!I6</f>
        <v>1820.9936000000002</v>
      </c>
      <c r="Q8" s="24">
        <f>DATA!J6</f>
        <v>800.43669999999997</v>
      </c>
      <c r="R8" s="1"/>
    </row>
    <row r="9" spans="1:18" x14ac:dyDescent="0.3">
      <c r="B9" s="5">
        <v>20005308</v>
      </c>
      <c r="C9" t="s">
        <v>16</v>
      </c>
      <c r="D9" t="s">
        <v>17</v>
      </c>
      <c r="F9" s="21">
        <v>0</v>
      </c>
      <c r="G9" s="21">
        <v>40995</v>
      </c>
      <c r="H9" s="21">
        <v>45572</v>
      </c>
      <c r="I9" s="21">
        <v>64627</v>
      </c>
      <c r="J9" s="21">
        <v>38152</v>
      </c>
      <c r="K9" s="21">
        <v>38402</v>
      </c>
      <c r="L9" s="21">
        <v>52437</v>
      </c>
      <c r="M9" s="1">
        <f>DATA!F7</f>
        <v>67574.753499999992</v>
      </c>
      <c r="N9" s="1">
        <f>DATA!G7</f>
        <v>46820.393600000003</v>
      </c>
      <c r="O9" s="1">
        <f>DATA!H7</f>
        <v>0</v>
      </c>
      <c r="P9" s="1">
        <f>DATA!I7</f>
        <v>49332.987300000001</v>
      </c>
      <c r="Q9" s="24">
        <f>DATA!J7</f>
        <v>0</v>
      </c>
      <c r="R9" s="1"/>
    </row>
    <row r="10" spans="1:18" x14ac:dyDescent="0.3">
      <c r="B10" s="5">
        <v>20027890</v>
      </c>
      <c r="C10" t="s">
        <v>18</v>
      </c>
      <c r="D10" t="s">
        <v>19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1">
        <f>DATA!F8</f>
        <v>71788.119200000001</v>
      </c>
      <c r="N10" s="1">
        <f>DATA!G8</f>
        <v>74065.860400000005</v>
      </c>
      <c r="O10" s="1">
        <f>DATA!H8</f>
        <v>77283.902799999996</v>
      </c>
      <c r="P10" s="1">
        <f>DATA!I8</f>
        <v>82745.146900000007</v>
      </c>
      <c r="Q10" s="24">
        <f>DATA!J8</f>
        <v>54169.555599999992</v>
      </c>
      <c r="R10" s="1"/>
    </row>
    <row r="11" spans="1:18" x14ac:dyDescent="0.3">
      <c r="B11" s="5">
        <v>20005645</v>
      </c>
      <c r="C11" t="s">
        <v>20</v>
      </c>
      <c r="D11" t="s">
        <v>20</v>
      </c>
      <c r="F11" s="21">
        <v>0</v>
      </c>
      <c r="G11" s="21">
        <v>70993</v>
      </c>
      <c r="H11" s="21">
        <v>206191</v>
      </c>
      <c r="I11" s="21">
        <v>227022</v>
      </c>
      <c r="J11" s="21">
        <v>208556</v>
      </c>
      <c r="K11" s="21">
        <v>188189</v>
      </c>
      <c r="L11" s="21">
        <v>207397</v>
      </c>
      <c r="M11" s="1">
        <f>DATA!F9</f>
        <v>189888.87119999999</v>
      </c>
      <c r="N11" s="1">
        <f>DATA!G9</f>
        <v>271463.97639999999</v>
      </c>
      <c r="O11" s="1">
        <f>DATA!H9</f>
        <v>245035.05919999999</v>
      </c>
      <c r="P11" s="1">
        <f>DATA!I9</f>
        <v>196752.47560000003</v>
      </c>
      <c r="Q11" s="24">
        <f>DATA!J9</f>
        <v>172541.7873</v>
      </c>
      <c r="R11" s="1"/>
    </row>
    <row r="12" spans="1:18" x14ac:dyDescent="0.3">
      <c r="B12" s="5">
        <v>20026668</v>
      </c>
      <c r="C12" t="s">
        <v>21</v>
      </c>
      <c r="D12" t="s">
        <v>22</v>
      </c>
      <c r="F12" s="21">
        <v>179044</v>
      </c>
      <c r="G12" s="21">
        <v>186399</v>
      </c>
      <c r="H12" s="21">
        <v>191571</v>
      </c>
      <c r="I12" s="21">
        <v>226999</v>
      </c>
      <c r="J12" s="21">
        <v>218069</v>
      </c>
      <c r="K12" s="21">
        <v>128846</v>
      </c>
      <c r="L12" s="21">
        <v>126211</v>
      </c>
      <c r="M12" s="1">
        <f>DATA!F10</f>
        <v>97732.024199999985</v>
      </c>
      <c r="N12" s="1">
        <f>DATA!G10</f>
        <v>168364.804</v>
      </c>
      <c r="O12" s="1">
        <f>DATA!H10</f>
        <v>163937.40030000001</v>
      </c>
      <c r="P12" s="1">
        <f>DATA!I10</f>
        <v>163673.01520000002</v>
      </c>
      <c r="Q12" s="24">
        <f>DATA!J10</f>
        <v>141942.75660000002</v>
      </c>
      <c r="R12" s="1"/>
    </row>
    <row r="13" spans="1:18" x14ac:dyDescent="0.3">
      <c r="B13" s="5">
        <v>20018828</v>
      </c>
      <c r="C13" t="s">
        <v>21</v>
      </c>
      <c r="D13" t="s">
        <v>23</v>
      </c>
      <c r="F13" s="21">
        <v>0</v>
      </c>
      <c r="G13" s="21">
        <v>6420</v>
      </c>
      <c r="H13" s="21">
        <v>15708</v>
      </c>
      <c r="I13" s="21">
        <v>16651</v>
      </c>
      <c r="J13" s="21">
        <v>12030</v>
      </c>
      <c r="K13" s="21">
        <v>16965</v>
      </c>
      <c r="L13" s="21">
        <v>16003</v>
      </c>
      <c r="M13" s="1">
        <f>DATA!F11</f>
        <v>23091.583200000001</v>
      </c>
      <c r="N13" s="1">
        <f>DATA!G11</f>
        <v>26920.544699999999</v>
      </c>
      <c r="O13" s="1">
        <f>DATA!H11</f>
        <v>25734.040800000002</v>
      </c>
      <c r="P13" s="1">
        <f>DATA!I11</f>
        <v>27254.870599999998</v>
      </c>
      <c r="Q13" s="24">
        <f>DATA!J11</f>
        <v>14467.893899999999</v>
      </c>
      <c r="R13" s="1"/>
    </row>
    <row r="14" spans="1:18" x14ac:dyDescent="0.3">
      <c r="B14" s="5">
        <v>20028757</v>
      </c>
      <c r="C14" t="s">
        <v>24</v>
      </c>
      <c r="D14" t="s">
        <v>24</v>
      </c>
      <c r="F14" s="21">
        <v>332</v>
      </c>
      <c r="G14" s="21">
        <v>32653</v>
      </c>
      <c r="H14" s="21">
        <v>28472</v>
      </c>
      <c r="I14" s="21">
        <v>40870</v>
      </c>
      <c r="J14" s="21">
        <v>31440</v>
      </c>
      <c r="K14" s="21">
        <v>32521</v>
      </c>
      <c r="L14" s="21">
        <v>34650</v>
      </c>
      <c r="M14" s="1">
        <f>DATA!F12</f>
        <v>37902.883799999996</v>
      </c>
      <c r="N14" s="1">
        <f>DATA!G12</f>
        <v>40225.874300000003</v>
      </c>
      <c r="O14" s="1">
        <f>DATA!H12</f>
        <v>32596.261799999997</v>
      </c>
      <c r="P14" s="1">
        <f>DATA!I12</f>
        <v>40329.946799999998</v>
      </c>
      <c r="Q14" s="24">
        <f>DATA!J12</f>
        <v>24118.820500000002</v>
      </c>
      <c r="R14" s="1"/>
    </row>
    <row r="15" spans="1:18" x14ac:dyDescent="0.3">
      <c r="B15" s="5">
        <v>20026715</v>
      </c>
      <c r="C15" t="s">
        <v>25</v>
      </c>
      <c r="D15" t="s">
        <v>26</v>
      </c>
      <c r="F15" s="21">
        <v>25455</v>
      </c>
      <c r="G15" s="21">
        <v>34872</v>
      </c>
      <c r="H15" s="21">
        <v>32653</v>
      </c>
      <c r="I15" s="21">
        <v>42243</v>
      </c>
      <c r="J15" s="21">
        <v>33451</v>
      </c>
      <c r="K15" s="21">
        <v>35945</v>
      </c>
      <c r="L15" s="21">
        <v>33672</v>
      </c>
      <c r="M15" s="1">
        <f>DATA!F13</f>
        <v>27966.031900000002</v>
      </c>
      <c r="N15" s="1">
        <f>DATA!G13</f>
        <v>29796.687100000003</v>
      </c>
      <c r="O15" s="1">
        <f>DATA!H13</f>
        <v>29404.75</v>
      </c>
      <c r="P15" s="1">
        <f>DATA!I13</f>
        <v>43573.585299999999</v>
      </c>
      <c r="Q15" s="24">
        <f>DATA!J13</f>
        <v>30302.2274</v>
      </c>
      <c r="R15" s="1"/>
    </row>
    <row r="16" spans="1:18" x14ac:dyDescent="0.3">
      <c r="B16" s="5">
        <v>20026719</v>
      </c>
      <c r="C16" t="s">
        <v>27</v>
      </c>
      <c r="D16" t="s">
        <v>26</v>
      </c>
      <c r="F16" s="21">
        <v>17335</v>
      </c>
      <c r="G16" s="21">
        <v>181720</v>
      </c>
      <c r="H16" s="21">
        <v>153303</v>
      </c>
      <c r="I16" s="21">
        <v>140939</v>
      </c>
      <c r="J16" s="21">
        <v>100193</v>
      </c>
      <c r="K16" s="21">
        <v>101989</v>
      </c>
      <c r="L16" s="21">
        <v>84113</v>
      </c>
      <c r="M16" s="1">
        <f>DATA!F14</f>
        <v>58470.017599999992</v>
      </c>
      <c r="N16" s="1">
        <f>DATA!G14</f>
        <v>85541.524800000014</v>
      </c>
      <c r="O16" s="1">
        <f>DATA!H14</f>
        <v>95581.26820000002</v>
      </c>
      <c r="P16" s="1">
        <f>DATA!I14</f>
        <v>99535.185100000002</v>
      </c>
      <c r="Q16" s="24">
        <f>DATA!J14</f>
        <v>147603.22400000002</v>
      </c>
      <c r="R16" s="1"/>
    </row>
    <row r="17" spans="2:18" x14ac:dyDescent="0.3">
      <c r="B17" s="5">
        <v>20015193</v>
      </c>
      <c r="C17" t="s">
        <v>28</v>
      </c>
      <c r="D17" t="s">
        <v>29</v>
      </c>
      <c r="F17" s="21">
        <v>0</v>
      </c>
      <c r="G17" s="21">
        <v>314413</v>
      </c>
      <c r="H17" s="21">
        <v>278434</v>
      </c>
      <c r="I17" s="21">
        <v>294694</v>
      </c>
      <c r="J17" s="21">
        <v>253546</v>
      </c>
      <c r="K17" s="21">
        <v>268417</v>
      </c>
      <c r="L17" s="21">
        <v>257722</v>
      </c>
      <c r="M17" s="1">
        <f>DATA!F15</f>
        <v>248502.50209999998</v>
      </c>
      <c r="N17" s="1">
        <f>DATA!G15</f>
        <v>313203.60509999999</v>
      </c>
      <c r="O17" s="1">
        <f>DATA!H15</f>
        <v>302862.24219999998</v>
      </c>
      <c r="P17" s="1">
        <f>DATA!I15</f>
        <v>192246.6955</v>
      </c>
      <c r="Q17" s="24">
        <f>DATA!J15</f>
        <v>124823.57399999999</v>
      </c>
      <c r="R17" s="1"/>
    </row>
    <row r="18" spans="2:18" x14ac:dyDescent="0.3">
      <c r="B18" s="5">
        <v>20006057</v>
      </c>
      <c r="C18" t="s">
        <v>30</v>
      </c>
      <c r="D18" t="s">
        <v>31</v>
      </c>
      <c r="F18" s="21">
        <v>0</v>
      </c>
      <c r="G18" s="21">
        <v>1518</v>
      </c>
      <c r="H18" s="21">
        <v>1116</v>
      </c>
      <c r="I18" s="21">
        <v>1109</v>
      </c>
      <c r="J18" s="21">
        <v>1331</v>
      </c>
      <c r="K18" s="21">
        <v>1407</v>
      </c>
      <c r="L18" s="21">
        <v>1088</v>
      </c>
      <c r="M18" s="1">
        <f>DATA!F16</f>
        <v>1428.4657999999999</v>
      </c>
      <c r="N18" s="1">
        <f>DATA!G16</f>
        <v>1560.2175</v>
      </c>
      <c r="O18" s="1">
        <f>DATA!H16</f>
        <v>1512.2846000000002</v>
      </c>
      <c r="P18" s="1">
        <f>DATA!I16</f>
        <v>1448.6838999999998</v>
      </c>
      <c r="Q18" s="24">
        <f>DATA!J16</f>
        <v>989.34540000000015</v>
      </c>
      <c r="R18" s="1"/>
    </row>
    <row r="19" spans="2:18" x14ac:dyDescent="0.3">
      <c r="B19" s="5">
        <v>20008619</v>
      </c>
      <c r="C19" t="s">
        <v>32</v>
      </c>
      <c r="D19" t="s">
        <v>33</v>
      </c>
      <c r="F19" s="21">
        <v>0</v>
      </c>
      <c r="G19" s="21">
        <v>13820</v>
      </c>
      <c r="H19" s="21">
        <v>18590</v>
      </c>
      <c r="I19" s="21">
        <v>17384</v>
      </c>
      <c r="J19" s="21">
        <v>10623</v>
      </c>
      <c r="K19" s="21">
        <v>18306</v>
      </c>
      <c r="L19" s="21">
        <v>15699</v>
      </c>
      <c r="M19" s="1">
        <f>DATA!F17</f>
        <v>18278.8148</v>
      </c>
      <c r="N19" s="1">
        <f>DATA!G17</f>
        <v>19027.719200000003</v>
      </c>
      <c r="O19" s="1">
        <f>DATA!H17</f>
        <v>19355.830399999999</v>
      </c>
      <c r="P19" s="1">
        <f>DATA!I17</f>
        <v>31531.841999999997</v>
      </c>
      <c r="Q19" s="24">
        <f>DATA!J17</f>
        <v>28641.541000000001</v>
      </c>
      <c r="R19" s="1"/>
    </row>
    <row r="20" spans="2:18" x14ac:dyDescent="0.3">
      <c r="B20" s="5">
        <v>20016412</v>
      </c>
      <c r="C20" t="s">
        <v>34</v>
      </c>
      <c r="D20" t="s">
        <v>35</v>
      </c>
      <c r="F20" s="21">
        <v>0</v>
      </c>
      <c r="G20" s="21">
        <v>1561652</v>
      </c>
      <c r="H20" s="21">
        <v>1527397</v>
      </c>
      <c r="I20" s="21">
        <v>1445621</v>
      </c>
      <c r="J20" s="21">
        <v>1133938</v>
      </c>
      <c r="K20" s="21">
        <v>960345</v>
      </c>
      <c r="L20" s="21">
        <v>1058069</v>
      </c>
      <c r="M20" s="1">
        <f>DATA!F18</f>
        <v>1091784.7977999998</v>
      </c>
      <c r="N20" s="1">
        <f>DATA!G18</f>
        <v>1325547.1165</v>
      </c>
      <c r="O20" s="1">
        <f>DATA!H18</f>
        <v>1386124.5792</v>
      </c>
      <c r="P20" s="1">
        <f>DATA!I18</f>
        <v>1150290.3601000002</v>
      </c>
      <c r="Q20" s="24">
        <f>DATA!J18</f>
        <v>938033.43330000003</v>
      </c>
      <c r="R20" s="1"/>
    </row>
    <row r="21" spans="2:18" x14ac:dyDescent="0.3">
      <c r="B21" s="5">
        <v>20000180</v>
      </c>
      <c r="C21" t="s">
        <v>36</v>
      </c>
      <c r="D21" t="s">
        <v>37</v>
      </c>
      <c r="F21" s="21">
        <v>0</v>
      </c>
      <c r="G21" s="21">
        <v>942</v>
      </c>
      <c r="H21" s="21">
        <v>883</v>
      </c>
      <c r="I21" s="21">
        <v>981</v>
      </c>
      <c r="J21" s="21">
        <v>1001</v>
      </c>
      <c r="K21" s="21">
        <v>1021</v>
      </c>
      <c r="L21" s="21">
        <v>746</v>
      </c>
      <c r="M21" s="1">
        <f>DATA!F19</f>
        <v>706.88519999999994</v>
      </c>
      <c r="N21" s="1">
        <f>DATA!G19</f>
        <v>824.69939999999997</v>
      </c>
      <c r="O21" s="1">
        <f>DATA!H19</f>
        <v>535.41700000000003</v>
      </c>
      <c r="P21" s="1">
        <f>DATA!I19</f>
        <v>480.26209999999998</v>
      </c>
      <c r="Q21" s="24">
        <f>DATA!J19</f>
        <v>620.33850000000007</v>
      </c>
      <c r="R21" s="1"/>
    </row>
    <row r="22" spans="2:18" x14ac:dyDescent="0.3">
      <c r="B22" s="5">
        <v>20004538</v>
      </c>
      <c r="C22" t="s">
        <v>36</v>
      </c>
      <c r="D22" t="s">
        <v>38</v>
      </c>
      <c r="F22" s="1">
        <v>126886</v>
      </c>
      <c r="G22" s="1">
        <v>23174</v>
      </c>
      <c r="H22" s="1">
        <v>139302</v>
      </c>
      <c r="I22" s="1">
        <v>155250</v>
      </c>
      <c r="J22" s="1">
        <v>130780</v>
      </c>
      <c r="K22" s="1">
        <v>125191</v>
      </c>
      <c r="L22" s="1">
        <v>155439</v>
      </c>
      <c r="M22" s="1">
        <f>DATA!F20</f>
        <v>117869.63659999998</v>
      </c>
      <c r="N22" s="1">
        <f>DATA!G20</f>
        <v>212924.61579999997</v>
      </c>
      <c r="O22" s="1">
        <f>DATA!H20</f>
        <v>125782.17079999999</v>
      </c>
      <c r="P22" s="1">
        <f>DATA!I20</f>
        <v>120247.8316</v>
      </c>
      <c r="Q22" s="24">
        <f>DATA!J20</f>
        <v>117760.33510000001</v>
      </c>
      <c r="R22" s="1"/>
    </row>
    <row r="23" spans="2:18" x14ac:dyDescent="0.3">
      <c r="B23" s="5">
        <v>20004796</v>
      </c>
      <c r="C23" t="s">
        <v>39</v>
      </c>
      <c r="D23" t="s">
        <v>40</v>
      </c>
      <c r="F23" s="1">
        <v>455001</v>
      </c>
      <c r="G23" s="1">
        <v>132081</v>
      </c>
      <c r="H23" s="1">
        <v>351269</v>
      </c>
      <c r="I23" s="1">
        <v>490157</v>
      </c>
      <c r="J23" s="1">
        <v>443781</v>
      </c>
      <c r="K23" s="1">
        <v>491942</v>
      </c>
      <c r="L23" s="1">
        <v>435764</v>
      </c>
      <c r="M23" s="1">
        <f>DATA!F21</f>
        <v>434992.51139999996</v>
      </c>
      <c r="N23" s="1">
        <f>DATA!G21</f>
        <v>578469.91340000008</v>
      </c>
      <c r="O23" s="1">
        <f>DATA!H21</f>
        <v>488699.48399999994</v>
      </c>
      <c r="P23" s="1">
        <f>DATA!I21</f>
        <v>361026.64980000001</v>
      </c>
      <c r="Q23" s="24">
        <f>DATA!J21</f>
        <v>428362.86040000001</v>
      </c>
      <c r="R23" s="1"/>
    </row>
    <row r="24" spans="2:18" x14ac:dyDescent="0.3">
      <c r="B24" s="5">
        <v>20017498</v>
      </c>
      <c r="C24" t="s">
        <v>36</v>
      </c>
      <c r="D24" t="s">
        <v>41</v>
      </c>
      <c r="F24" s="1">
        <v>0</v>
      </c>
      <c r="G24" s="1">
        <v>90481</v>
      </c>
      <c r="H24" s="1">
        <v>92641</v>
      </c>
      <c r="I24" s="1">
        <v>91109</v>
      </c>
      <c r="J24" s="15">
        <v>52839</v>
      </c>
      <c r="K24" s="15">
        <v>54803</v>
      </c>
      <c r="L24" s="1">
        <v>64620</v>
      </c>
      <c r="M24" s="1">
        <f>DATA!F22</f>
        <v>62559.340199999999</v>
      </c>
      <c r="N24" s="1">
        <f>DATA!G22</f>
        <v>58219.8505</v>
      </c>
      <c r="O24" s="1">
        <f>DATA!H22</f>
        <v>53233.2834</v>
      </c>
      <c r="P24" s="1">
        <f>DATA!I22</f>
        <v>49106.793400000002</v>
      </c>
      <c r="Q24" s="24">
        <f>DATA!J22</f>
        <v>47966.171000000002</v>
      </c>
      <c r="R24" s="1"/>
    </row>
    <row r="25" spans="2:18" x14ac:dyDescent="0.3">
      <c r="B25" s="5">
        <v>20018189</v>
      </c>
      <c r="C25" t="s">
        <v>36</v>
      </c>
      <c r="D25" t="s">
        <v>41</v>
      </c>
      <c r="F25" s="1">
        <v>0</v>
      </c>
      <c r="G25" s="1">
        <v>11310</v>
      </c>
      <c r="H25" s="1">
        <v>12468</v>
      </c>
      <c r="I25" s="1">
        <v>13862</v>
      </c>
      <c r="J25" s="1">
        <v>15315</v>
      </c>
      <c r="K25" s="15">
        <v>14314</v>
      </c>
      <c r="L25" s="1">
        <v>16062</v>
      </c>
      <c r="M25" s="1">
        <f>DATA!F23</f>
        <v>14648.232200000002</v>
      </c>
      <c r="N25" s="1">
        <f>DATA!G23</f>
        <v>12154.498299999999</v>
      </c>
      <c r="O25" s="1">
        <f>DATA!H23</f>
        <v>14003.513199999999</v>
      </c>
      <c r="P25" s="1">
        <f>DATA!I23</f>
        <v>11706.386999999999</v>
      </c>
      <c r="Q25" s="24">
        <f>DATA!J23</f>
        <v>15628.527000000002</v>
      </c>
      <c r="R25" s="1"/>
    </row>
    <row r="26" spans="2:18" x14ac:dyDescent="0.3">
      <c r="B26" s="5">
        <v>20022350</v>
      </c>
      <c r="C26" t="s">
        <v>36</v>
      </c>
      <c r="D26" t="s">
        <v>42</v>
      </c>
      <c r="F26" s="1">
        <v>0</v>
      </c>
      <c r="G26" s="1">
        <v>11023</v>
      </c>
      <c r="H26" s="1">
        <v>12044</v>
      </c>
      <c r="I26" s="1">
        <v>8957</v>
      </c>
      <c r="J26" s="15">
        <v>6661</v>
      </c>
      <c r="K26" s="15">
        <v>8954</v>
      </c>
      <c r="L26" s="1">
        <v>5974</v>
      </c>
      <c r="M26" s="1">
        <f>DATA!F24</f>
        <v>5380.1817999999994</v>
      </c>
      <c r="N26" s="1">
        <f>DATA!G24</f>
        <v>4614.3894999999993</v>
      </c>
      <c r="O26" s="1">
        <f>DATA!H24</f>
        <v>4316.8544000000002</v>
      </c>
      <c r="P26" s="1">
        <f>DATA!I24</f>
        <v>3561.9436999999998</v>
      </c>
      <c r="Q26" s="24">
        <f>DATA!J24</f>
        <v>4182.2818000000007</v>
      </c>
      <c r="R26" s="1"/>
    </row>
    <row r="27" spans="2:18" x14ac:dyDescent="0.3">
      <c r="B27" s="5">
        <v>20022726</v>
      </c>
      <c r="C27" t="s">
        <v>36</v>
      </c>
      <c r="D27" t="s">
        <v>43</v>
      </c>
      <c r="F27">
        <v>95451</v>
      </c>
      <c r="G27" s="1">
        <v>74078</v>
      </c>
      <c r="H27" s="1">
        <v>93403</v>
      </c>
      <c r="I27" s="1">
        <v>111370</v>
      </c>
      <c r="J27" s="15">
        <v>89646</v>
      </c>
      <c r="K27" s="15">
        <v>85354</v>
      </c>
      <c r="L27" s="1">
        <v>91255</v>
      </c>
      <c r="M27" s="1">
        <f>DATA!F25</f>
        <v>94368.88870000001</v>
      </c>
      <c r="N27" s="1">
        <f>DATA!G25</f>
        <v>128728.3452</v>
      </c>
      <c r="O27" s="1">
        <f>DATA!H25</f>
        <v>111548.13709999999</v>
      </c>
      <c r="P27" s="1">
        <f>DATA!I25</f>
        <v>102969.62559999998</v>
      </c>
      <c r="Q27" s="24">
        <f>DATA!J25</f>
        <v>111675.86269999997</v>
      </c>
      <c r="R27" s="1"/>
    </row>
    <row r="28" spans="2:18" x14ac:dyDescent="0.3">
      <c r="B28" s="5">
        <v>20002219</v>
      </c>
      <c r="C28" t="s">
        <v>44</v>
      </c>
      <c r="D28" t="s">
        <v>45</v>
      </c>
      <c r="F28" s="1">
        <v>0</v>
      </c>
      <c r="G28" s="16">
        <v>26537</v>
      </c>
      <c r="H28" s="16">
        <v>75639</v>
      </c>
      <c r="I28" s="16">
        <v>95006</v>
      </c>
      <c r="J28" s="17">
        <v>61465</v>
      </c>
      <c r="K28" s="17">
        <v>92926</v>
      </c>
      <c r="L28" s="18">
        <v>22363</v>
      </c>
      <c r="M28" s="1">
        <f>DATA!F26</f>
        <v>25081.363100000002</v>
      </c>
      <c r="N28" s="1">
        <f>DATA!G26</f>
        <v>25858.004700000001</v>
      </c>
      <c r="O28" s="1">
        <f>DATA!H26</f>
        <v>26943.099800000004</v>
      </c>
      <c r="P28" s="1">
        <f>DATA!I26</f>
        <v>31920.513400000003</v>
      </c>
      <c r="Q28" s="24">
        <f>DATA!J26</f>
        <v>21574.790199999999</v>
      </c>
      <c r="R28" s="1"/>
    </row>
    <row r="29" spans="2:18" x14ac:dyDescent="0.3">
      <c r="B29" s="5">
        <v>20002217</v>
      </c>
      <c r="C29" t="s">
        <v>46</v>
      </c>
      <c r="D29" t="s">
        <v>47</v>
      </c>
      <c r="F29" s="1">
        <v>0</v>
      </c>
      <c r="G29" s="20">
        <v>59928</v>
      </c>
      <c r="H29" s="20">
        <v>52211</v>
      </c>
      <c r="I29" s="20">
        <v>65563</v>
      </c>
      <c r="J29" s="15">
        <v>56884</v>
      </c>
      <c r="K29" s="15">
        <v>34598</v>
      </c>
      <c r="L29" s="18">
        <v>29571</v>
      </c>
      <c r="M29" s="1">
        <f>DATA!F27</f>
        <v>29846.264000000003</v>
      </c>
      <c r="N29" s="1">
        <f>DATA!G27</f>
        <v>32516.7192</v>
      </c>
      <c r="O29" s="1">
        <f>DATA!H27</f>
        <v>30596.809700000002</v>
      </c>
      <c r="P29" s="1">
        <f>DATA!I27</f>
        <v>43323.637900000002</v>
      </c>
      <c r="Q29" s="24">
        <f>DATA!J27</f>
        <v>27234.859599999996</v>
      </c>
      <c r="R29" s="1"/>
    </row>
    <row r="30" spans="2:18" x14ac:dyDescent="0.3">
      <c r="B30" s="5">
        <v>20008575</v>
      </c>
      <c r="C30" t="s">
        <v>48</v>
      </c>
      <c r="D30" t="s">
        <v>49</v>
      </c>
      <c r="F30" s="19">
        <v>2139938</v>
      </c>
      <c r="G30" s="19">
        <v>1850222</v>
      </c>
      <c r="H30" s="19">
        <v>2123109</v>
      </c>
      <c r="I30" s="19">
        <v>2162459</v>
      </c>
      <c r="J30" s="19">
        <v>2162459</v>
      </c>
      <c r="K30" s="19">
        <v>1182459</v>
      </c>
      <c r="L30" s="19">
        <v>2095843</v>
      </c>
      <c r="M30" s="1">
        <f>DATA!F28</f>
        <v>40215.913600000007</v>
      </c>
      <c r="N30" s="1">
        <f>DATA!G28</f>
        <v>42917.004499999995</v>
      </c>
      <c r="O30" s="1">
        <f>DATA!H28</f>
        <v>42019.320499999994</v>
      </c>
      <c r="P30" s="1">
        <f>DATA!I28</f>
        <v>24884.413799999998</v>
      </c>
      <c r="Q30" s="24">
        <f>DATA!J28</f>
        <v>70.667500000000004</v>
      </c>
      <c r="R30" s="1"/>
    </row>
    <row r="31" spans="2:18" x14ac:dyDescent="0.3">
      <c r="B31" s="5">
        <v>20006059</v>
      </c>
      <c r="C31" t="s">
        <v>50</v>
      </c>
      <c r="D31" t="s">
        <v>51</v>
      </c>
      <c r="F31" s="1">
        <v>0</v>
      </c>
      <c r="G31" s="19">
        <v>0</v>
      </c>
      <c r="H31" s="19">
        <v>0</v>
      </c>
      <c r="I31" s="19">
        <v>0</v>
      </c>
      <c r="J31" s="17">
        <v>0</v>
      </c>
      <c r="K31" s="17">
        <v>0</v>
      </c>
      <c r="L31" s="19">
        <v>0</v>
      </c>
      <c r="M31" s="1">
        <f>DATA!F29</f>
        <v>268.10329999999999</v>
      </c>
      <c r="N31" s="1">
        <f>DATA!G29</f>
        <v>624.08699999999999</v>
      </c>
      <c r="O31" s="1">
        <f>DATA!H29</f>
        <v>155.46850000000001</v>
      </c>
      <c r="P31" s="1">
        <f>DATA!I29</f>
        <v>699.60840000000007</v>
      </c>
      <c r="Q31" s="24">
        <f>DATA!J29</f>
        <v>84.801099999999991</v>
      </c>
      <c r="R31" s="1"/>
    </row>
    <row r="32" spans="2:18" x14ac:dyDescent="0.3">
      <c r="B32" s="5">
        <v>20004453</v>
      </c>
      <c r="C32" t="s">
        <v>52</v>
      </c>
      <c r="D32" t="s">
        <v>53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f>DATA!F30</f>
        <v>34411.9395</v>
      </c>
      <c r="N32" s="1">
        <f>DATA!G30</f>
        <v>65983.900099999999</v>
      </c>
      <c r="O32" s="1">
        <f>DATA!H30</f>
        <v>60968.227700000003</v>
      </c>
      <c r="P32" s="1">
        <f>DATA!I30</f>
        <v>57810.799299999999</v>
      </c>
      <c r="Q32" s="24">
        <f>DATA!J30</f>
        <v>42148.371600000006</v>
      </c>
      <c r="R32" s="1"/>
    </row>
    <row r="33" spans="2:18" x14ac:dyDescent="0.3">
      <c r="B33" s="5">
        <v>20018260</v>
      </c>
      <c r="C33" t="s">
        <v>54</v>
      </c>
      <c r="D33" t="s">
        <v>55</v>
      </c>
      <c r="F33" s="1">
        <v>0</v>
      </c>
      <c r="G33" s="1">
        <v>92169</v>
      </c>
      <c r="H33" s="1">
        <v>105698</v>
      </c>
      <c r="I33" s="1">
        <v>122467</v>
      </c>
      <c r="J33" s="17">
        <v>94447</v>
      </c>
      <c r="K33" s="17">
        <v>75793</v>
      </c>
      <c r="L33" s="1">
        <v>91265</v>
      </c>
      <c r="M33" s="1">
        <f>DATA!F31</f>
        <v>73162.618199999997</v>
      </c>
      <c r="N33" s="1">
        <f>DATA!G31</f>
        <v>93897.917399999991</v>
      </c>
      <c r="O33" s="1">
        <f>DATA!H31</f>
        <v>59511.462900000006</v>
      </c>
      <c r="P33" s="1">
        <f>DATA!I31</f>
        <v>65955.986499999999</v>
      </c>
      <c r="Q33" s="24">
        <f>DATA!J31</f>
        <v>69277.798899999994</v>
      </c>
      <c r="R33" s="1"/>
    </row>
    <row r="34" spans="2:18" x14ac:dyDescent="0.3">
      <c r="B34" s="5">
        <v>20008272</v>
      </c>
      <c r="C34" t="s">
        <v>56</v>
      </c>
      <c r="D34" t="s">
        <v>57</v>
      </c>
      <c r="F34" s="1">
        <v>0</v>
      </c>
      <c r="G34" s="1">
        <v>3887</v>
      </c>
      <c r="H34" s="1">
        <v>4673</v>
      </c>
      <c r="I34" s="1">
        <v>4064</v>
      </c>
      <c r="J34" s="1">
        <v>4869</v>
      </c>
      <c r="K34" s="1">
        <v>6793</v>
      </c>
      <c r="L34" s="1">
        <v>6067</v>
      </c>
      <c r="M34" s="1">
        <f>DATA!F32</f>
        <v>1786.8487</v>
      </c>
      <c r="N34" s="1">
        <f>DATA!G32</f>
        <v>13528.997299999999</v>
      </c>
      <c r="O34" s="1">
        <f>DATA!H32</f>
        <v>7564.1270000000004</v>
      </c>
      <c r="P34" s="1">
        <f>DATA!I32</f>
        <v>2481.3537999999999</v>
      </c>
      <c r="Q34" s="24">
        <f>DATA!J32</f>
        <v>0</v>
      </c>
      <c r="R34" s="1"/>
    </row>
    <row r="35" spans="2:18" x14ac:dyDescent="0.3">
      <c r="B35" s="5">
        <v>20026356</v>
      </c>
      <c r="C35" t="s">
        <v>56</v>
      </c>
      <c r="D35" t="s">
        <v>58</v>
      </c>
      <c r="F35" s="1">
        <v>128444</v>
      </c>
      <c r="G35" s="1">
        <v>61337</v>
      </c>
      <c r="H35" s="1">
        <v>97211</v>
      </c>
      <c r="I35" s="1">
        <v>142860</v>
      </c>
      <c r="J35" s="1">
        <v>102128</v>
      </c>
      <c r="K35" s="1">
        <v>106871</v>
      </c>
      <c r="L35" s="1">
        <v>125379</v>
      </c>
      <c r="M35" s="1">
        <f>DATA!F33</f>
        <v>112786.3895</v>
      </c>
      <c r="N35" s="1">
        <f>DATA!G33</f>
        <v>155848.39249999999</v>
      </c>
      <c r="O35" s="1">
        <f>DATA!H33</f>
        <v>135068.8653</v>
      </c>
      <c r="P35" s="1">
        <f>DATA!I33</f>
        <v>98298.503499999992</v>
      </c>
      <c r="Q35" s="24">
        <f>DATA!J33</f>
        <v>156521.4633</v>
      </c>
      <c r="R35" s="1"/>
    </row>
    <row r="36" spans="2:18" x14ac:dyDescent="0.3">
      <c r="B36" s="5">
        <v>20026393</v>
      </c>
      <c r="C36" t="s">
        <v>56</v>
      </c>
      <c r="D36" t="s">
        <v>59</v>
      </c>
      <c r="F36" s="1">
        <v>94483</v>
      </c>
      <c r="G36" s="1">
        <v>60479</v>
      </c>
      <c r="H36" s="1">
        <v>50944</v>
      </c>
      <c r="I36" s="1">
        <v>64633</v>
      </c>
      <c r="J36" s="1">
        <v>42847</v>
      </c>
      <c r="K36" s="1">
        <v>44566</v>
      </c>
      <c r="L36" s="1">
        <v>52749</v>
      </c>
      <c r="M36" s="1">
        <f>DATA!F34</f>
        <v>45052.147100000002</v>
      </c>
      <c r="N36" s="1">
        <f>DATA!G34</f>
        <v>89764.513500000001</v>
      </c>
      <c r="O36" s="1">
        <f>DATA!H34</f>
        <v>83018.011500000008</v>
      </c>
      <c r="P36" s="1">
        <f>DATA!I34</f>
        <v>65452.245800000004</v>
      </c>
      <c r="Q36" s="24">
        <f>DATA!J34</f>
        <v>84744.475600000005</v>
      </c>
      <c r="R36" s="1"/>
    </row>
    <row r="37" spans="2:18" x14ac:dyDescent="0.3">
      <c r="B37" s="5">
        <v>20026876</v>
      </c>
      <c r="C37" t="s">
        <v>56</v>
      </c>
      <c r="D37" t="s">
        <v>60</v>
      </c>
      <c r="F37" s="1">
        <v>270839</v>
      </c>
      <c r="G37" s="1">
        <v>194269</v>
      </c>
      <c r="H37" s="1">
        <v>313098</v>
      </c>
      <c r="I37" s="1">
        <v>387287</v>
      </c>
      <c r="J37" s="1">
        <v>326355</v>
      </c>
      <c r="K37" s="1">
        <v>347602</v>
      </c>
      <c r="L37" s="1">
        <v>363100</v>
      </c>
      <c r="M37" s="1">
        <f>DATA!F35</f>
        <v>361290.89859999996</v>
      </c>
      <c r="N37" s="1">
        <f>DATA!G35</f>
        <v>442685.712</v>
      </c>
      <c r="O37" s="1">
        <f>DATA!H35</f>
        <v>392363.08110000007</v>
      </c>
      <c r="P37" s="1">
        <f>DATA!I35</f>
        <v>365096.61269999994</v>
      </c>
      <c r="Q37" s="24">
        <f>DATA!J35</f>
        <v>329176.31859999994</v>
      </c>
      <c r="R37" s="1"/>
    </row>
    <row r="38" spans="2:18" x14ac:dyDescent="0.3">
      <c r="B38" s="5">
        <v>20029475</v>
      </c>
      <c r="C38" t="s">
        <v>56</v>
      </c>
      <c r="D38" t="s">
        <v>61</v>
      </c>
      <c r="F38" s="1">
        <v>62159</v>
      </c>
      <c r="G38" s="1">
        <v>50612</v>
      </c>
      <c r="H38" s="1">
        <v>65979</v>
      </c>
      <c r="I38" s="1">
        <v>65312</v>
      </c>
      <c r="J38" s="1">
        <v>63559</v>
      </c>
      <c r="K38" s="1">
        <v>56778</v>
      </c>
      <c r="L38" s="1">
        <v>48713</v>
      </c>
      <c r="M38" s="1">
        <f>DATA!F36</f>
        <v>56160.895700000001</v>
      </c>
      <c r="N38" s="1">
        <f>DATA!G36</f>
        <v>66853.586299999995</v>
      </c>
      <c r="O38" s="1">
        <f>DATA!H36</f>
        <v>61079.194200000005</v>
      </c>
      <c r="P38" s="1">
        <f>DATA!I36</f>
        <v>61565.532999999996</v>
      </c>
      <c r="Q38" s="24">
        <f>DATA!J36</f>
        <v>66243.722099999984</v>
      </c>
      <c r="R38" s="1"/>
    </row>
    <row r="39" spans="2:18" x14ac:dyDescent="0.3">
      <c r="B39" s="5">
        <v>69112966</v>
      </c>
      <c r="C39" t="s">
        <v>62</v>
      </c>
      <c r="D39" t="s">
        <v>63</v>
      </c>
      <c r="F39" s="1">
        <v>0</v>
      </c>
      <c r="G39" s="1">
        <v>0</v>
      </c>
      <c r="H39" s="1">
        <v>0</v>
      </c>
      <c r="I39" s="1">
        <v>0</v>
      </c>
      <c r="J39" s="1">
        <v>1941</v>
      </c>
      <c r="K39" s="1">
        <v>18466</v>
      </c>
      <c r="L39" s="1">
        <v>16468</v>
      </c>
      <c r="M39" s="1">
        <f>DATA!F37</f>
        <v>13265.3159</v>
      </c>
      <c r="N39" s="1">
        <f>DATA!G37</f>
        <v>18438.3037</v>
      </c>
      <c r="O39" s="1">
        <f>DATA!H37</f>
        <v>18553.299799999997</v>
      </c>
      <c r="P39" s="1">
        <f>DATA!I37</f>
        <v>16126.325199999999</v>
      </c>
      <c r="Q39" s="24">
        <f>DATA!J37</f>
        <v>19165.028200000001</v>
      </c>
      <c r="R39" s="1"/>
    </row>
    <row r="40" spans="2:18" x14ac:dyDescent="0.3">
      <c r="B40" s="5">
        <v>20002220</v>
      </c>
      <c r="C40" t="s">
        <v>64</v>
      </c>
      <c r="D40" t="s">
        <v>65</v>
      </c>
      <c r="F40" s="1">
        <v>0</v>
      </c>
      <c r="G40" s="1">
        <v>90245</v>
      </c>
      <c r="H40" s="1">
        <v>104579</v>
      </c>
      <c r="I40" s="1">
        <v>122703</v>
      </c>
      <c r="J40" s="1">
        <v>112748</v>
      </c>
      <c r="K40" s="1">
        <v>53389</v>
      </c>
      <c r="L40" s="1">
        <v>67507</v>
      </c>
      <c r="M40" s="1">
        <f>DATA!F38</f>
        <v>54057.0821</v>
      </c>
      <c r="N40" s="1">
        <f>DATA!G38</f>
        <v>47989.65080000001</v>
      </c>
      <c r="O40" s="1">
        <f>DATA!H38</f>
        <v>39879.495699999999</v>
      </c>
      <c r="P40" s="1">
        <f>DATA!I38</f>
        <v>53128.987800000003</v>
      </c>
      <c r="Q40" s="24">
        <f>DATA!J38</f>
        <v>24173.189200000001</v>
      </c>
      <c r="R40" s="1"/>
    </row>
    <row r="41" spans="2:18" x14ac:dyDescent="0.3">
      <c r="B41" s="5">
        <v>30000715</v>
      </c>
      <c r="C41" t="s">
        <v>66</v>
      </c>
      <c r="D41" t="s">
        <v>67</v>
      </c>
      <c r="F41" s="13">
        <v>0</v>
      </c>
      <c r="G41" s="13">
        <v>109958</v>
      </c>
      <c r="H41" s="13">
        <v>120363</v>
      </c>
      <c r="I41" s="13">
        <v>122730</v>
      </c>
      <c r="J41" s="13">
        <v>121026</v>
      </c>
      <c r="K41" s="13">
        <v>117341</v>
      </c>
      <c r="L41" s="13">
        <v>88416</v>
      </c>
      <c r="M41" s="13">
        <f>DATA!F39</f>
        <v>127122.64</v>
      </c>
      <c r="N41" s="13">
        <f>DATA!G39</f>
        <v>115398.56000000001</v>
      </c>
      <c r="O41" s="13">
        <f>DATA!H39</f>
        <v>122508.96000000002</v>
      </c>
      <c r="P41" s="13">
        <f>DATA!I39</f>
        <v>97711.44</v>
      </c>
      <c r="Q41" s="25">
        <f>DATA!J39</f>
        <v>42722.32</v>
      </c>
      <c r="R41" s="1"/>
    </row>
    <row r="42" spans="2:18" x14ac:dyDescent="0.3">
      <c r="F42" s="14">
        <f t="shared" ref="F42:L42" si="0">SUM(F4:F41)</f>
        <v>4262124</v>
      </c>
      <c r="G42" s="14">
        <f t="shared" si="0"/>
        <v>6175726</v>
      </c>
      <c r="H42" s="14">
        <f t="shared" si="0"/>
        <v>7029493</v>
      </c>
      <c r="I42" s="14">
        <f t="shared" si="0"/>
        <v>7629497</v>
      </c>
      <c r="J42" s="14">
        <f t="shared" si="0"/>
        <v>6745048</v>
      </c>
      <c r="K42" s="14">
        <f t="shared" si="0"/>
        <v>5772725</v>
      </c>
      <c r="L42" s="14">
        <f t="shared" si="0"/>
        <v>6802862</v>
      </c>
      <c r="M42" s="14">
        <f>SUM(M4:M41)</f>
        <v>4853817.0735999988</v>
      </c>
      <c r="N42" s="14">
        <f t="shared" ref="N42:Q42" si="1">SUM(N4:N41)</f>
        <v>6134799.0483999997</v>
      </c>
      <c r="O42" s="14">
        <f t="shared" si="1"/>
        <v>5784000.9105999991</v>
      </c>
      <c r="P42" s="14">
        <f t="shared" si="1"/>
        <v>5201854.2863999996</v>
      </c>
      <c r="Q42" s="26">
        <f t="shared" si="1"/>
        <v>4484523.0245999992</v>
      </c>
      <c r="R42" s="14"/>
    </row>
    <row r="44" spans="2:18" x14ac:dyDescent="0.3">
      <c r="G44" s="22"/>
    </row>
  </sheetData>
  <mergeCells count="1">
    <mergeCell ref="M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8"/>
  <sheetViews>
    <sheetView tabSelected="1" topLeftCell="C1" workbookViewId="0">
      <selection activeCell="D11" sqref="D11"/>
    </sheetView>
  </sheetViews>
  <sheetFormatPr defaultColWidth="9.109375" defaultRowHeight="14.4" x14ac:dyDescent="0.3"/>
  <cols>
    <col min="1" max="2" width="9.109375" style="1"/>
    <col min="3" max="3" width="9.44140625" style="4" bestFit="1" customWidth="1"/>
    <col min="4" max="4" width="46.44140625" style="1" customWidth="1"/>
    <col min="5" max="5" width="32.88671875" style="1" bestFit="1" customWidth="1"/>
    <col min="6" max="9" width="13.33203125" style="1" bestFit="1" customWidth="1"/>
    <col min="10" max="10" width="14.44140625" style="1" bestFit="1" customWidth="1"/>
    <col min="11" max="15" width="11.5546875" style="1" bestFit="1" customWidth="1"/>
    <col min="16" max="20" width="10.5546875" style="1" bestFit="1" customWidth="1"/>
    <col min="21" max="28" width="11.5546875" style="1" bestFit="1" customWidth="1"/>
    <col min="29" max="29" width="10.5546875" style="1" bestFit="1" customWidth="1"/>
    <col min="30" max="30" width="11.5546875" style="1" bestFit="1" customWidth="1"/>
    <col min="31" max="32" width="10.5546875" style="1" bestFit="1" customWidth="1"/>
    <col min="33" max="38" width="11.5546875" style="1" bestFit="1" customWidth="1"/>
    <col min="39" max="44" width="10.5546875" style="1" bestFit="1" customWidth="1"/>
    <col min="45" max="49" width="11.5546875" style="1" bestFit="1" customWidth="1"/>
    <col min="50" max="56" width="10.5546875" style="1" bestFit="1" customWidth="1"/>
    <col min="57" max="62" width="11.5546875" style="1" bestFit="1" customWidth="1"/>
    <col min="63" max="65" width="10.5546875" style="1" bestFit="1" customWidth="1"/>
    <col min="66" max="67" width="11.5546875" style="1" bestFit="1" customWidth="1"/>
    <col min="68" max="68" width="10.5546875" style="1" bestFit="1" customWidth="1"/>
    <col min="69" max="70" width="9.33203125" style="1" bestFit="1" customWidth="1"/>
    <col min="71" max="71" width="10.5546875" style="1" bestFit="1" customWidth="1"/>
    <col min="72" max="72" width="9.5546875" style="1" bestFit="1" customWidth="1"/>
    <col min="73" max="76" width="10.5546875" style="1" bestFit="1" customWidth="1"/>
    <col min="77" max="77" width="9.5546875" style="1" bestFit="1" customWidth="1"/>
    <col min="78" max="79" width="9.109375" style="1"/>
    <col min="80" max="81" width="9.5546875" style="1" bestFit="1" customWidth="1"/>
    <col min="82" max="82" width="9.33203125" style="1" bestFit="1" customWidth="1"/>
    <col min="83" max="16384" width="9.109375" style="1"/>
  </cols>
  <sheetData>
    <row r="1" spans="1:70" s="2" customFormat="1" ht="87.75" customHeight="1" x14ac:dyDescent="0.3">
      <c r="A1" s="2" t="s">
        <v>68</v>
      </c>
      <c r="B1" s="2" t="s">
        <v>69</v>
      </c>
      <c r="C1" s="3" t="s">
        <v>70</v>
      </c>
      <c r="D1" s="2" t="s">
        <v>3</v>
      </c>
      <c r="E1" s="2" t="s">
        <v>4</v>
      </c>
      <c r="F1" s="2" t="s">
        <v>71</v>
      </c>
      <c r="G1" s="2" t="s">
        <v>72</v>
      </c>
      <c r="H1" s="2" t="s">
        <v>73</v>
      </c>
      <c r="I1" s="2" t="s">
        <v>74</v>
      </c>
      <c r="J1" s="2" t="s">
        <v>75</v>
      </c>
      <c r="K1" s="2" t="s">
        <v>76</v>
      </c>
      <c r="L1" s="2" t="s">
        <v>77</v>
      </c>
      <c r="M1" s="2" t="s">
        <v>78</v>
      </c>
      <c r="N1" s="2" t="s">
        <v>79</v>
      </c>
      <c r="O1" s="2" t="s">
        <v>80</v>
      </c>
      <c r="P1" s="2" t="s">
        <v>81</v>
      </c>
      <c r="Q1" s="2" t="s">
        <v>82</v>
      </c>
      <c r="R1" s="2" t="s">
        <v>83</v>
      </c>
      <c r="S1" s="2" t="s">
        <v>84</v>
      </c>
      <c r="T1" s="2" t="s">
        <v>85</v>
      </c>
      <c r="U1" s="2" t="s">
        <v>86</v>
      </c>
      <c r="V1" s="2" t="s">
        <v>87</v>
      </c>
      <c r="W1" s="2" t="s">
        <v>88</v>
      </c>
      <c r="X1" s="2" t="s">
        <v>89</v>
      </c>
      <c r="Y1" s="2" t="s">
        <v>90</v>
      </c>
      <c r="Z1" s="2" t="s">
        <v>91</v>
      </c>
      <c r="AA1" s="2" t="s">
        <v>92</v>
      </c>
      <c r="AB1" s="2" t="s">
        <v>93</v>
      </c>
      <c r="AC1" s="2" t="s">
        <v>94</v>
      </c>
      <c r="AD1" s="2" t="s">
        <v>95</v>
      </c>
      <c r="AE1" s="2" t="s">
        <v>96</v>
      </c>
      <c r="AF1" s="2" t="s">
        <v>97</v>
      </c>
      <c r="AG1" s="2" t="s">
        <v>98</v>
      </c>
      <c r="AH1" s="2" t="s">
        <v>99</v>
      </c>
      <c r="AI1" s="2" t="s">
        <v>100</v>
      </c>
      <c r="AJ1" s="2" t="s">
        <v>101</v>
      </c>
      <c r="AK1" s="2" t="s">
        <v>102</v>
      </c>
      <c r="AL1" s="2" t="s">
        <v>103</v>
      </c>
      <c r="AM1" s="2" t="s">
        <v>104</v>
      </c>
      <c r="AN1" s="2" t="s">
        <v>105</v>
      </c>
      <c r="AO1" s="2" t="s">
        <v>106</v>
      </c>
      <c r="AP1" s="2" t="s">
        <v>107</v>
      </c>
      <c r="AQ1" s="2" t="s">
        <v>108</v>
      </c>
      <c r="AR1" s="2" t="s">
        <v>109</v>
      </c>
      <c r="AS1" s="2" t="s">
        <v>110</v>
      </c>
      <c r="AT1" s="2" t="s">
        <v>111</v>
      </c>
      <c r="AU1" s="2" t="s">
        <v>112</v>
      </c>
      <c r="AV1" s="2" t="s">
        <v>113</v>
      </c>
      <c r="AW1" s="2" t="s">
        <v>114</v>
      </c>
      <c r="AX1" s="2" t="s">
        <v>115</v>
      </c>
      <c r="AY1" s="2" t="s">
        <v>116</v>
      </c>
      <c r="AZ1" s="2" t="s">
        <v>117</v>
      </c>
      <c r="BA1" s="2" t="s">
        <v>118</v>
      </c>
      <c r="BB1" s="2" t="s">
        <v>119</v>
      </c>
      <c r="BC1" s="2" t="s">
        <v>120</v>
      </c>
      <c r="BD1" s="2" t="s">
        <v>121</v>
      </c>
      <c r="BE1" s="2" t="s">
        <v>122</v>
      </c>
      <c r="BF1" s="2" t="s">
        <v>123</v>
      </c>
      <c r="BG1" s="2" t="s">
        <v>124</v>
      </c>
      <c r="BH1" s="2" t="s">
        <v>125</v>
      </c>
      <c r="BI1" s="2" t="s">
        <v>126</v>
      </c>
      <c r="BJ1" s="2" t="s">
        <v>127</v>
      </c>
      <c r="BK1" s="2" t="s">
        <v>128</v>
      </c>
      <c r="BL1" s="2" t="s">
        <v>129</v>
      </c>
      <c r="BM1" s="2" t="s">
        <v>130</v>
      </c>
      <c r="BN1" s="2" t="s">
        <v>131</v>
      </c>
      <c r="BO1" s="2" t="s">
        <v>132</v>
      </c>
      <c r="BP1" s="2" t="s">
        <v>133</v>
      </c>
      <c r="BQ1" s="2" t="s">
        <v>134</v>
      </c>
      <c r="BR1" s="2" t="s">
        <v>135</v>
      </c>
    </row>
    <row r="2" spans="1:70" x14ac:dyDescent="0.3">
      <c r="A2" s="1" t="s">
        <v>136</v>
      </c>
      <c r="B2" s="1" t="s">
        <v>137</v>
      </c>
      <c r="C2" s="4">
        <v>20027208</v>
      </c>
      <c r="D2" s="1" t="s">
        <v>6</v>
      </c>
      <c r="E2" s="1" t="s">
        <v>7</v>
      </c>
      <c r="F2" s="1">
        <f>SUM(K2:V2)</f>
        <v>63864.903000000006</v>
      </c>
      <c r="G2" s="1">
        <f>SUM(W2:AH2)</f>
        <v>173378.30290000001</v>
      </c>
      <c r="H2" s="1">
        <f>SUM(AI2:AT2)</f>
        <v>155817.45920000001</v>
      </c>
      <c r="I2" s="1">
        <f>SUM(AU2:BF2)</f>
        <v>173234.32880000002</v>
      </c>
      <c r="J2" s="1">
        <f t="shared" ref="J2:J39" si="0">SUM(BG2:BR2)</f>
        <v>136925.36319999999</v>
      </c>
      <c r="K2" s="1">
        <v>0</v>
      </c>
      <c r="L2" s="1">
        <v>0</v>
      </c>
      <c r="M2" s="1">
        <v>24436.4732</v>
      </c>
      <c r="N2" s="1">
        <v>0</v>
      </c>
      <c r="O2" s="1">
        <v>0</v>
      </c>
      <c r="P2" s="1">
        <v>22564.212200000002</v>
      </c>
      <c r="Q2" s="1">
        <v>0</v>
      </c>
      <c r="R2" s="1">
        <v>0</v>
      </c>
      <c r="S2" s="1">
        <v>16864.2176</v>
      </c>
      <c r="T2" s="1">
        <v>0</v>
      </c>
      <c r="U2" s="1">
        <v>0</v>
      </c>
      <c r="V2" s="1">
        <v>0</v>
      </c>
      <c r="W2" s="1">
        <v>35468.944499999998</v>
      </c>
      <c r="X2" s="1">
        <v>0</v>
      </c>
      <c r="Y2" s="1">
        <v>80895.543799999999</v>
      </c>
      <c r="Z2" s="1">
        <v>0</v>
      </c>
      <c r="AA2" s="1">
        <v>16351.079400000001</v>
      </c>
      <c r="AB2" s="1">
        <v>3383.9384</v>
      </c>
      <c r="AC2" s="1">
        <v>6.9343000000000004</v>
      </c>
      <c r="AD2" s="1">
        <v>0</v>
      </c>
      <c r="AE2" s="1">
        <v>27.737200000000001</v>
      </c>
      <c r="AF2" s="1">
        <v>2829.1943999999999</v>
      </c>
      <c r="AG2" s="1">
        <v>16995.969300000001</v>
      </c>
      <c r="AH2" s="1">
        <v>17418.961599999999</v>
      </c>
      <c r="AI2" s="1">
        <v>20948.5203</v>
      </c>
      <c r="AJ2" s="1">
        <v>19334.6302</v>
      </c>
      <c r="AK2" s="1">
        <v>15857.7888</v>
      </c>
      <c r="AL2" s="1">
        <v>14211.2358</v>
      </c>
      <c r="AM2" s="1">
        <v>13412.692999999999</v>
      </c>
      <c r="AN2" s="1">
        <v>6049.1387000000004</v>
      </c>
      <c r="AO2" s="1">
        <v>6466.0770000000002</v>
      </c>
      <c r="AP2" s="1">
        <v>6861.8149999999996</v>
      </c>
      <c r="AQ2" s="1">
        <v>7102.0844999999999</v>
      </c>
      <c r="AR2" s="1">
        <v>6854.7483000000002</v>
      </c>
      <c r="AS2" s="1">
        <v>16514.996599999999</v>
      </c>
      <c r="AT2" s="1">
        <v>22203.731</v>
      </c>
      <c r="AU2" s="1">
        <v>17299.405900000002</v>
      </c>
      <c r="AV2" s="1">
        <v>26479.1152</v>
      </c>
      <c r="AW2" s="1">
        <v>15857.7888</v>
      </c>
      <c r="AX2" s="1">
        <v>14804.8429</v>
      </c>
      <c r="AY2" s="1">
        <v>13370.2925</v>
      </c>
      <c r="AZ2" s="1">
        <v>9370.5115000000005</v>
      </c>
      <c r="BA2" s="1">
        <v>9561.3137999999999</v>
      </c>
      <c r="BB2" s="1">
        <v>9038.3742999999995</v>
      </c>
      <c r="BC2" s="1">
        <v>10861.596</v>
      </c>
      <c r="BD2" s="1">
        <v>12635.350399999999</v>
      </c>
      <c r="BE2" s="1">
        <v>14614.0406</v>
      </c>
      <c r="BF2" s="1">
        <v>19341.696899999999</v>
      </c>
      <c r="BG2" s="1">
        <v>25602.838100000001</v>
      </c>
      <c r="BH2" s="1">
        <v>17264.072199999999</v>
      </c>
      <c r="BI2" s="1">
        <v>21122.518100000001</v>
      </c>
      <c r="BJ2" s="1">
        <v>20776.247299999999</v>
      </c>
      <c r="BK2" s="1">
        <v>9808.6501000000007</v>
      </c>
      <c r="BL2" s="1">
        <v>8854.6386999999995</v>
      </c>
      <c r="BM2" s="1">
        <v>7222.2192999999997</v>
      </c>
      <c r="BN2" s="1">
        <v>6918.3490000000002</v>
      </c>
      <c r="BO2" s="1">
        <v>9766.2495999999992</v>
      </c>
      <c r="BP2" s="1">
        <v>9589.5807999999997</v>
      </c>
      <c r="BQ2" s="1">
        <v>0</v>
      </c>
      <c r="BR2" s="1">
        <v>0</v>
      </c>
    </row>
    <row r="3" spans="1:70" x14ac:dyDescent="0.3">
      <c r="A3" s="1" t="s">
        <v>136</v>
      </c>
      <c r="B3" s="1" t="s">
        <v>137</v>
      </c>
      <c r="C3" s="4">
        <v>20006909</v>
      </c>
      <c r="D3" s="1" t="s">
        <v>8</v>
      </c>
      <c r="E3" s="1" t="s">
        <v>9</v>
      </c>
      <c r="F3" s="1">
        <f t="shared" ref="F3:F39" si="1">SUM(K3:V3)</f>
        <v>700374.86090000009</v>
      </c>
      <c r="G3" s="1">
        <f t="shared" ref="G3:G39" si="2">SUM(W3:AH3)</f>
        <v>843536.79210000008</v>
      </c>
      <c r="H3" s="1">
        <f t="shared" ref="H3:H39" si="3">SUM(AI3:AT3)</f>
        <v>802546.98769999994</v>
      </c>
      <c r="I3" s="1">
        <f t="shared" ref="I3:I39" si="4">SUM(AU3:BF3)</f>
        <v>807284.41029999999</v>
      </c>
      <c r="J3" s="1">
        <f t="shared" si="0"/>
        <v>721034.71660000004</v>
      </c>
      <c r="K3" s="1">
        <v>61577.555200000003</v>
      </c>
      <c r="L3" s="1">
        <v>81448.883600000001</v>
      </c>
      <c r="M3" s="1">
        <v>61636.462299999999</v>
      </c>
      <c r="N3" s="1">
        <v>57218.429799999998</v>
      </c>
      <c r="O3" s="1">
        <v>63973.1106</v>
      </c>
      <c r="P3" s="1">
        <v>61813.183599999997</v>
      </c>
      <c r="Q3" s="1">
        <v>55137.045599999998</v>
      </c>
      <c r="R3" s="1">
        <v>54469.431799999998</v>
      </c>
      <c r="S3" s="1">
        <v>0</v>
      </c>
      <c r="T3" s="1">
        <v>88537.142399999997</v>
      </c>
      <c r="U3" s="1">
        <v>114563.61599999999</v>
      </c>
      <c r="V3" s="1">
        <v>0</v>
      </c>
      <c r="W3" s="1">
        <v>127944.7693</v>
      </c>
      <c r="X3" s="1">
        <v>60751.402300000002</v>
      </c>
      <c r="Y3" s="1">
        <v>60862.3511</v>
      </c>
      <c r="Z3" s="1">
        <v>65959.061600000001</v>
      </c>
      <c r="AA3" s="1">
        <v>69190.445399999997</v>
      </c>
      <c r="AB3" s="1">
        <v>84175.467699999994</v>
      </c>
      <c r="AC3" s="1">
        <v>64697.019</v>
      </c>
      <c r="AD3" s="1">
        <v>77033.138699999996</v>
      </c>
      <c r="AE3" s="1">
        <v>55287.173900000002</v>
      </c>
      <c r="AF3" s="1">
        <v>56216.3701</v>
      </c>
      <c r="AG3" s="1">
        <v>72560.515199999994</v>
      </c>
      <c r="AH3" s="1">
        <v>48859.077799999999</v>
      </c>
      <c r="AI3" s="1">
        <v>65626.215200000006</v>
      </c>
      <c r="AJ3" s="1">
        <v>79281.877099999998</v>
      </c>
      <c r="AK3" s="1">
        <v>67077.598499999993</v>
      </c>
      <c r="AL3" s="1">
        <v>56350.270799999998</v>
      </c>
      <c r="AM3" s="1">
        <v>72596.730899999995</v>
      </c>
      <c r="AN3" s="1">
        <v>61848.202899999997</v>
      </c>
      <c r="AO3" s="1">
        <v>79387.878400000001</v>
      </c>
      <c r="AP3" s="1">
        <v>54060.643600000003</v>
      </c>
      <c r="AQ3" s="1">
        <v>63572.490100000003</v>
      </c>
      <c r="AR3" s="1">
        <v>58116.958500000001</v>
      </c>
      <c r="AS3" s="1">
        <v>67098.798800000004</v>
      </c>
      <c r="AT3" s="1">
        <v>77529.322899999999</v>
      </c>
      <c r="AU3" s="1">
        <v>67169.4663</v>
      </c>
      <c r="AV3" s="1">
        <v>55078.255700000002</v>
      </c>
      <c r="AW3" s="1">
        <v>71133.913499999995</v>
      </c>
      <c r="AX3" s="1">
        <v>82949.520799999998</v>
      </c>
      <c r="AY3" s="1">
        <v>48626.3122</v>
      </c>
      <c r="AZ3" s="1">
        <v>51149.142200000002</v>
      </c>
      <c r="BA3" s="1">
        <v>61410.064400000003</v>
      </c>
      <c r="BB3" s="1">
        <v>66526.392000000007</v>
      </c>
      <c r="BC3" s="1">
        <v>73861.679300000003</v>
      </c>
      <c r="BD3" s="1">
        <v>58364.294800000003</v>
      </c>
      <c r="BE3" s="1">
        <v>83387.659299999999</v>
      </c>
      <c r="BF3" s="1">
        <v>87627.709799999997</v>
      </c>
      <c r="BG3" s="1">
        <v>82680.984299999996</v>
      </c>
      <c r="BH3" s="1">
        <v>85196.747499999998</v>
      </c>
      <c r="BI3" s="1">
        <v>68137.611099999995</v>
      </c>
      <c r="BJ3" s="1">
        <v>76667.179300000003</v>
      </c>
      <c r="BK3" s="1">
        <v>63812.759599999998</v>
      </c>
      <c r="BL3" s="1">
        <v>77084.117599999998</v>
      </c>
      <c r="BM3" s="1">
        <v>65021.173999999999</v>
      </c>
      <c r="BN3" s="1">
        <v>-282585.23050000001</v>
      </c>
      <c r="BO3" s="1">
        <v>432485.1483</v>
      </c>
      <c r="BP3" s="1">
        <v>52534.225400000003</v>
      </c>
      <c r="BQ3" s="1">
        <v>0</v>
      </c>
      <c r="BR3" s="1">
        <v>0</v>
      </c>
    </row>
    <row r="4" spans="1:70" x14ac:dyDescent="0.3">
      <c r="A4" s="1" t="s">
        <v>136</v>
      </c>
      <c r="B4" s="1" t="s">
        <v>137</v>
      </c>
      <c r="C4" s="4">
        <v>20025832</v>
      </c>
      <c r="D4" s="1" t="s">
        <v>10</v>
      </c>
      <c r="E4" s="1" t="s">
        <v>11</v>
      </c>
      <c r="F4" s="1">
        <f t="shared" si="1"/>
        <v>408284.64970000001</v>
      </c>
      <c r="G4" s="1">
        <f t="shared" si="2"/>
        <v>434634.98970000009</v>
      </c>
      <c r="H4" s="1">
        <f t="shared" si="3"/>
        <v>543066.18479999993</v>
      </c>
      <c r="I4" s="1">
        <f t="shared" si="4"/>
        <v>498962.07320000004</v>
      </c>
      <c r="J4" s="1">
        <f t="shared" si="0"/>
        <v>338794.1667</v>
      </c>
      <c r="K4" s="1">
        <v>67755.045299999998</v>
      </c>
      <c r="L4" s="1">
        <v>77802.846000000005</v>
      </c>
      <c r="M4" s="1">
        <v>44372.585700000003</v>
      </c>
      <c r="N4" s="1">
        <v>44129.885199999997</v>
      </c>
      <c r="O4" s="1">
        <v>29456.9064</v>
      </c>
      <c r="P4" s="1">
        <v>15089.0368</v>
      </c>
      <c r="Q4" s="1">
        <v>9243.4218999999994</v>
      </c>
      <c r="R4" s="1">
        <v>10255.8297</v>
      </c>
      <c r="S4" s="1">
        <v>14478.8184</v>
      </c>
      <c r="T4" s="1">
        <v>21919.3223</v>
      </c>
      <c r="U4" s="1">
        <v>37466.022900000004</v>
      </c>
      <c r="V4" s="1">
        <v>36314.929100000001</v>
      </c>
      <c r="W4" s="1">
        <v>64218.552300000003</v>
      </c>
      <c r="X4" s="1">
        <v>64350.303999999996</v>
      </c>
      <c r="Y4" s="1">
        <v>68191.906199999998</v>
      </c>
      <c r="Z4" s="1">
        <v>55287.173900000002</v>
      </c>
      <c r="AA4" s="1">
        <v>29436.103500000001</v>
      </c>
      <c r="AB4" s="1">
        <v>14721.518899999999</v>
      </c>
      <c r="AC4" s="1">
        <v>6344.8845000000001</v>
      </c>
      <c r="AD4" s="1">
        <v>6143.7897999999996</v>
      </c>
      <c r="AE4" s="1">
        <v>9541.5967999999993</v>
      </c>
      <c r="AF4" s="1">
        <v>18278.8148</v>
      </c>
      <c r="AG4" s="1">
        <v>51209.805500000002</v>
      </c>
      <c r="AH4" s="1">
        <v>46910.539499999999</v>
      </c>
      <c r="AI4" s="1">
        <v>71007.232000000004</v>
      </c>
      <c r="AJ4" s="1">
        <v>76264.374500000005</v>
      </c>
      <c r="AK4" s="1">
        <v>57707.086900000002</v>
      </c>
      <c r="AL4" s="1">
        <v>49686.324800000002</v>
      </c>
      <c r="AM4" s="1">
        <v>37135.775399999999</v>
      </c>
      <c r="AN4" s="1">
        <v>16098.058300000001</v>
      </c>
      <c r="AO4" s="1">
        <v>16324.1944</v>
      </c>
      <c r="AP4" s="1">
        <v>18006.080999999998</v>
      </c>
      <c r="AQ4" s="1">
        <v>28125.668099999999</v>
      </c>
      <c r="AR4" s="1">
        <v>30740.366000000002</v>
      </c>
      <c r="AS4" s="1">
        <v>69473.227100000004</v>
      </c>
      <c r="AT4" s="1">
        <v>72497.796300000002</v>
      </c>
      <c r="AU4" s="1">
        <v>67374.402100000007</v>
      </c>
      <c r="AV4" s="1">
        <v>69812.431100000002</v>
      </c>
      <c r="AW4" s="1">
        <v>61190.9951</v>
      </c>
      <c r="AX4" s="1">
        <v>55650.662400000001</v>
      </c>
      <c r="AY4" s="1">
        <v>29185.680799999998</v>
      </c>
      <c r="AZ4" s="1">
        <v>28055.000599999999</v>
      </c>
      <c r="BA4" s="1">
        <v>20013.0383</v>
      </c>
      <c r="BB4" s="1">
        <v>20691.4463</v>
      </c>
      <c r="BC4" s="1">
        <v>20133.172999999999</v>
      </c>
      <c r="BD4" s="1">
        <v>28097.401099999999</v>
      </c>
      <c r="BE4" s="1">
        <v>38994.330900000001</v>
      </c>
      <c r="BF4" s="1">
        <v>59763.511500000001</v>
      </c>
      <c r="BG4" s="1">
        <v>67374.402100000007</v>
      </c>
      <c r="BH4" s="1">
        <v>64992.906999999999</v>
      </c>
      <c r="BI4" s="1">
        <v>27433.1266</v>
      </c>
      <c r="BJ4" s="1">
        <v>43983.457000000002</v>
      </c>
      <c r="BK4" s="1">
        <v>32075.981899999999</v>
      </c>
      <c r="BL4" s="1">
        <v>22959.8734</v>
      </c>
      <c r="BM4" s="1">
        <v>19532.499199999998</v>
      </c>
      <c r="BN4" s="1">
        <v>17518.475200000001</v>
      </c>
      <c r="BO4" s="1">
        <v>17723.411</v>
      </c>
      <c r="BP4" s="1">
        <v>25200.033299999999</v>
      </c>
      <c r="BQ4" s="1">
        <v>0</v>
      </c>
      <c r="BR4" s="1">
        <v>0</v>
      </c>
    </row>
    <row r="5" spans="1:70" x14ac:dyDescent="0.3">
      <c r="A5" s="1" t="s">
        <v>136</v>
      </c>
      <c r="B5" s="1" t="s">
        <v>137</v>
      </c>
      <c r="C5" s="4">
        <v>20006609</v>
      </c>
      <c r="D5" s="1" t="s">
        <v>12</v>
      </c>
      <c r="E5" s="1" t="s">
        <v>13</v>
      </c>
      <c r="F5" s="1">
        <f t="shared" si="1"/>
        <v>0</v>
      </c>
      <c r="G5" s="1">
        <f t="shared" si="2"/>
        <v>64163.077899999997</v>
      </c>
      <c r="H5" s="1">
        <f t="shared" si="3"/>
        <v>21452.552499999998</v>
      </c>
      <c r="I5" s="1">
        <f t="shared" si="4"/>
        <v>8282.2318999999989</v>
      </c>
      <c r="J5" s="1">
        <f t="shared" si="0"/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33908.726999999999</v>
      </c>
      <c r="X5" s="1">
        <v>7898.1677</v>
      </c>
      <c r="Y5" s="1">
        <v>0</v>
      </c>
      <c r="Z5" s="1">
        <v>0</v>
      </c>
      <c r="AA5" s="1">
        <v>6629.1908000000003</v>
      </c>
      <c r="AB5" s="1">
        <v>0</v>
      </c>
      <c r="AC5" s="1">
        <v>4812.4041999999999</v>
      </c>
      <c r="AD5" s="1">
        <v>2191.2388000000001</v>
      </c>
      <c r="AE5" s="1">
        <v>2114.9614999999999</v>
      </c>
      <c r="AF5" s="1">
        <v>2121.8957999999998</v>
      </c>
      <c r="AG5" s="1">
        <v>2205.1073999999999</v>
      </c>
      <c r="AH5" s="1">
        <v>2281.3847000000001</v>
      </c>
      <c r="AI5" s="1">
        <v>2329.9247999999998</v>
      </c>
      <c r="AJ5" s="1">
        <v>1816.155</v>
      </c>
      <c r="AK5" s="1">
        <v>1851.4887000000001</v>
      </c>
      <c r="AL5" s="1">
        <v>2218.9596999999999</v>
      </c>
      <c r="AM5" s="1">
        <v>2014.0239999999999</v>
      </c>
      <c r="AN5" s="1">
        <v>1554.6851999999999</v>
      </c>
      <c r="AO5" s="1">
        <v>1922.1561999999999</v>
      </c>
      <c r="AP5" s="1">
        <v>1335.6159</v>
      </c>
      <c r="AQ5" s="1">
        <v>1844.422</v>
      </c>
      <c r="AR5" s="1">
        <v>1427.4837</v>
      </c>
      <c r="AS5" s="1">
        <v>1491.0844</v>
      </c>
      <c r="AT5" s="1">
        <v>1646.5528999999999</v>
      </c>
      <c r="AU5" s="1">
        <v>1710.1537000000001</v>
      </c>
      <c r="AV5" s="1">
        <v>1547.6184000000001</v>
      </c>
      <c r="AW5" s="1">
        <v>1900.9559999999999</v>
      </c>
      <c r="AX5" s="1">
        <v>2487.4962999999998</v>
      </c>
      <c r="AY5" s="1">
        <v>-1370.9496999999999</v>
      </c>
      <c r="AZ5" s="1">
        <v>1201.3476000000001</v>
      </c>
      <c r="BA5" s="1">
        <v>720.80859999999996</v>
      </c>
      <c r="BB5" s="1">
        <v>84.801000000000002</v>
      </c>
      <c r="BC5" s="1">
        <v>0</v>
      </c>
      <c r="BD5" s="1">
        <v>0</v>
      </c>
      <c r="BE5" s="1">
        <v>0</v>
      </c>
      <c r="BF5" s="1">
        <v>0</v>
      </c>
      <c r="BG5" s="1">
        <v>0</v>
      </c>
      <c r="BH5" s="1">
        <v>0</v>
      </c>
      <c r="BI5" s="1">
        <v>0</v>
      </c>
      <c r="BJ5" s="1">
        <v>0</v>
      </c>
      <c r="BK5" s="1">
        <v>0</v>
      </c>
      <c r="BL5" s="1">
        <v>0</v>
      </c>
      <c r="BM5" s="1">
        <v>0</v>
      </c>
      <c r="BN5" s="1">
        <v>0</v>
      </c>
      <c r="BO5" s="1">
        <v>0</v>
      </c>
      <c r="BP5" s="1">
        <v>0</v>
      </c>
      <c r="BQ5" s="1">
        <v>0</v>
      </c>
      <c r="BR5" s="1">
        <v>0</v>
      </c>
    </row>
    <row r="6" spans="1:70" x14ac:dyDescent="0.3">
      <c r="A6" s="1" t="s">
        <v>136</v>
      </c>
      <c r="B6" s="1" t="s">
        <v>137</v>
      </c>
      <c r="C6" s="4">
        <v>20004537</v>
      </c>
      <c r="D6" s="1" t="s">
        <v>14</v>
      </c>
      <c r="E6" s="1" t="s">
        <v>15</v>
      </c>
      <c r="F6" s="1">
        <f t="shared" si="1"/>
        <v>6381.6025</v>
      </c>
      <c r="G6" s="1">
        <f t="shared" si="2"/>
        <v>8305.901100000001</v>
      </c>
      <c r="H6" s="1">
        <f t="shared" si="3"/>
        <v>3341.8233</v>
      </c>
      <c r="I6" s="1">
        <f t="shared" si="4"/>
        <v>1820.9936000000002</v>
      </c>
      <c r="J6" s="1">
        <f t="shared" si="0"/>
        <v>800.43669999999997</v>
      </c>
      <c r="K6" s="1">
        <v>0</v>
      </c>
      <c r="L6" s="1">
        <v>3004.2620999999999</v>
      </c>
      <c r="M6" s="1">
        <v>0</v>
      </c>
      <c r="N6" s="1">
        <v>0</v>
      </c>
      <c r="O6" s="1">
        <v>-274.89980000000003</v>
      </c>
      <c r="P6" s="1">
        <v>0</v>
      </c>
      <c r="Q6" s="1">
        <v>0</v>
      </c>
      <c r="R6" s="1">
        <v>1433.4060999999999</v>
      </c>
      <c r="S6" s="1">
        <v>0</v>
      </c>
      <c r="T6" s="1">
        <v>0</v>
      </c>
      <c r="U6" s="1">
        <v>2218.8341</v>
      </c>
      <c r="V6" s="1">
        <v>0</v>
      </c>
      <c r="W6" s="1">
        <v>0</v>
      </c>
      <c r="X6" s="1">
        <v>2356.2840000000001</v>
      </c>
      <c r="Y6" s="1">
        <v>0</v>
      </c>
      <c r="Z6" s="1">
        <v>0</v>
      </c>
      <c r="AA6" s="1">
        <v>2042.1128000000001</v>
      </c>
      <c r="AB6" s="1">
        <v>0</v>
      </c>
      <c r="AC6" s="1">
        <v>0</v>
      </c>
      <c r="AD6" s="1">
        <v>1943.9342999999999</v>
      </c>
      <c r="AE6" s="1">
        <v>0</v>
      </c>
      <c r="AF6" s="1">
        <v>0</v>
      </c>
      <c r="AG6" s="1">
        <v>1963.57</v>
      </c>
      <c r="AH6" s="1">
        <v>0</v>
      </c>
      <c r="AI6" s="1">
        <v>0</v>
      </c>
      <c r="AJ6" s="1">
        <v>1020.5568</v>
      </c>
      <c r="AK6" s="1">
        <v>0</v>
      </c>
      <c r="AL6" s="1">
        <v>0</v>
      </c>
      <c r="AM6" s="1">
        <v>680.37120000000004</v>
      </c>
      <c r="AN6" s="1">
        <v>0</v>
      </c>
      <c r="AO6" s="1">
        <v>0</v>
      </c>
      <c r="AP6" s="1">
        <v>780.42579999999998</v>
      </c>
      <c r="AQ6" s="1">
        <v>0</v>
      </c>
      <c r="AR6" s="1">
        <v>0</v>
      </c>
      <c r="AS6" s="1">
        <v>860.46950000000004</v>
      </c>
      <c r="AT6" s="1">
        <v>0</v>
      </c>
      <c r="AU6" s="1">
        <v>0</v>
      </c>
      <c r="AV6" s="1">
        <v>780.42579999999998</v>
      </c>
      <c r="AW6" s="1">
        <v>0</v>
      </c>
      <c r="AX6" s="1">
        <v>0</v>
      </c>
      <c r="AY6" s="1">
        <v>740.404</v>
      </c>
      <c r="AZ6" s="1">
        <v>0</v>
      </c>
      <c r="BA6" s="1">
        <v>0</v>
      </c>
      <c r="BB6" s="1">
        <v>-200.10919999999999</v>
      </c>
      <c r="BC6" s="1">
        <v>0</v>
      </c>
      <c r="BD6" s="1">
        <v>0</v>
      </c>
      <c r="BE6" s="1">
        <v>500.27300000000002</v>
      </c>
      <c r="BF6" s="1">
        <v>0</v>
      </c>
      <c r="BG6" s="1">
        <v>0</v>
      </c>
      <c r="BH6" s="1">
        <v>400.21839999999997</v>
      </c>
      <c r="BI6" s="1">
        <v>0</v>
      </c>
      <c r="BJ6" s="1">
        <v>0</v>
      </c>
      <c r="BK6" s="1">
        <v>40.021799999999999</v>
      </c>
      <c r="BL6" s="1">
        <v>0</v>
      </c>
      <c r="BM6" s="1">
        <v>0</v>
      </c>
      <c r="BN6" s="1">
        <v>360.19650000000001</v>
      </c>
      <c r="BO6" s="1">
        <v>0</v>
      </c>
      <c r="BP6" s="1">
        <v>0</v>
      </c>
      <c r="BQ6" s="1">
        <v>0</v>
      </c>
      <c r="BR6" s="1">
        <v>0</v>
      </c>
    </row>
    <row r="7" spans="1:70" x14ac:dyDescent="0.3">
      <c r="A7" s="1" t="s">
        <v>136</v>
      </c>
      <c r="B7" s="1" t="s">
        <v>137</v>
      </c>
      <c r="C7" s="4">
        <v>20005308</v>
      </c>
      <c r="D7" s="1" t="s">
        <v>16</v>
      </c>
      <c r="E7" s="1" t="s">
        <v>17</v>
      </c>
      <c r="F7" s="1">
        <f t="shared" si="1"/>
        <v>67574.753499999992</v>
      </c>
      <c r="G7" s="1">
        <f t="shared" si="2"/>
        <v>46820.393600000003</v>
      </c>
      <c r="H7" s="1">
        <f t="shared" si="3"/>
        <v>0</v>
      </c>
      <c r="I7" s="1">
        <f t="shared" si="4"/>
        <v>49332.987300000001</v>
      </c>
      <c r="J7" s="1">
        <f t="shared" si="0"/>
        <v>0</v>
      </c>
      <c r="K7" s="1">
        <v>0</v>
      </c>
      <c r="L7" s="1">
        <v>33964.201399999998</v>
      </c>
      <c r="M7" s="1">
        <v>0</v>
      </c>
      <c r="N7" s="1">
        <v>0</v>
      </c>
      <c r="O7" s="1">
        <v>29165.665799999999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4444.8863000000001</v>
      </c>
      <c r="V7" s="1">
        <v>0</v>
      </c>
      <c r="W7" s="1">
        <v>0</v>
      </c>
      <c r="X7" s="1">
        <v>28402.892800000001</v>
      </c>
      <c r="Y7" s="1">
        <v>0</v>
      </c>
      <c r="Z7" s="1">
        <v>0</v>
      </c>
      <c r="AA7" s="1">
        <v>18417.500800000002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0</v>
      </c>
      <c r="AR7" s="1">
        <v>204.9358</v>
      </c>
      <c r="AS7" s="1">
        <v>706.67510000000004</v>
      </c>
      <c r="AT7" s="1">
        <v>-911.61090000000002</v>
      </c>
      <c r="AU7" s="1">
        <v>0</v>
      </c>
      <c r="AV7" s="1">
        <v>141.33500000000001</v>
      </c>
      <c r="AW7" s="1">
        <v>0</v>
      </c>
      <c r="AX7" s="1">
        <v>43057.712599999999</v>
      </c>
      <c r="AY7" s="1">
        <v>6133.9396999999999</v>
      </c>
      <c r="AZ7" s="1">
        <v>0</v>
      </c>
      <c r="BA7" s="1">
        <v>0</v>
      </c>
      <c r="BB7" s="1">
        <v>0</v>
      </c>
      <c r="BC7" s="1">
        <v>0</v>
      </c>
      <c r="BD7" s="1">
        <v>0</v>
      </c>
      <c r="BE7" s="1">
        <v>0</v>
      </c>
      <c r="BF7" s="1">
        <v>0</v>
      </c>
      <c r="BG7" s="1">
        <v>0</v>
      </c>
      <c r="BH7" s="1">
        <v>0</v>
      </c>
      <c r="BI7" s="1">
        <v>0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1">
        <v>0</v>
      </c>
      <c r="BR7" s="1">
        <v>0</v>
      </c>
    </row>
    <row r="8" spans="1:70" x14ac:dyDescent="0.3">
      <c r="A8" s="1" t="s">
        <v>136</v>
      </c>
      <c r="B8" s="1" t="s">
        <v>137</v>
      </c>
      <c r="C8" s="4">
        <v>20027890</v>
      </c>
      <c r="D8" s="1" t="s">
        <v>18</v>
      </c>
      <c r="E8" s="1" t="s">
        <v>19</v>
      </c>
      <c r="F8" s="1">
        <f t="shared" si="1"/>
        <v>71788.119200000001</v>
      </c>
      <c r="G8" s="1">
        <f t="shared" si="2"/>
        <v>74065.860400000005</v>
      </c>
      <c r="H8" s="1">
        <f t="shared" si="3"/>
        <v>77283.902799999996</v>
      </c>
      <c r="I8" s="1">
        <f t="shared" si="4"/>
        <v>82745.146900000007</v>
      </c>
      <c r="J8" s="1">
        <f t="shared" si="0"/>
        <v>54169.555599999992</v>
      </c>
      <c r="K8" s="1">
        <v>21304.734499999999</v>
      </c>
      <c r="L8" s="1">
        <v>0</v>
      </c>
      <c r="M8" s="1">
        <v>0</v>
      </c>
      <c r="N8" s="1">
        <v>24289.3609</v>
      </c>
      <c r="O8" s="1">
        <v>0</v>
      </c>
      <c r="P8" s="1">
        <v>0</v>
      </c>
      <c r="Q8" s="1">
        <v>13862.8042</v>
      </c>
      <c r="R8" s="1">
        <v>0</v>
      </c>
      <c r="S8" s="1">
        <v>0</v>
      </c>
      <c r="T8" s="1">
        <v>12331.2196</v>
      </c>
      <c r="U8" s="1">
        <v>0</v>
      </c>
      <c r="V8" s="1">
        <v>0</v>
      </c>
      <c r="W8" s="1">
        <v>21108.377499999999</v>
      </c>
      <c r="X8" s="1">
        <v>0</v>
      </c>
      <c r="Y8" s="1">
        <v>0</v>
      </c>
      <c r="Z8" s="1">
        <v>24996.2461</v>
      </c>
      <c r="AA8" s="1">
        <v>0</v>
      </c>
      <c r="AB8" s="1">
        <v>0</v>
      </c>
      <c r="AC8" s="1">
        <v>14962.403399999999</v>
      </c>
      <c r="AD8" s="1">
        <v>0</v>
      </c>
      <c r="AE8" s="1">
        <v>0</v>
      </c>
      <c r="AF8" s="1">
        <v>12998.8334</v>
      </c>
      <c r="AG8" s="1">
        <v>0</v>
      </c>
      <c r="AH8" s="1">
        <v>0</v>
      </c>
      <c r="AI8" s="1">
        <v>20853.113399999998</v>
      </c>
      <c r="AJ8" s="1">
        <v>0</v>
      </c>
      <c r="AK8" s="1">
        <v>0</v>
      </c>
      <c r="AL8" s="1">
        <v>23172.6433</v>
      </c>
      <c r="AM8" s="1">
        <v>0</v>
      </c>
      <c r="AN8" s="1">
        <v>0</v>
      </c>
      <c r="AO8" s="1">
        <v>18590.143</v>
      </c>
      <c r="AP8" s="1">
        <v>0</v>
      </c>
      <c r="AQ8" s="1">
        <v>0</v>
      </c>
      <c r="AR8" s="1">
        <v>14668.0031</v>
      </c>
      <c r="AS8" s="1">
        <v>0</v>
      </c>
      <c r="AT8" s="1">
        <v>0</v>
      </c>
      <c r="AU8" s="1">
        <v>25333.822499999998</v>
      </c>
      <c r="AV8" s="1">
        <v>0</v>
      </c>
      <c r="AW8" s="1">
        <v>0</v>
      </c>
      <c r="AX8" s="1">
        <v>23893.036400000001</v>
      </c>
      <c r="AY8" s="1">
        <v>7283.9741999999997</v>
      </c>
      <c r="AZ8" s="1">
        <v>2861.5612999999998</v>
      </c>
      <c r="BA8" s="1">
        <v>3601.9652999999998</v>
      </c>
      <c r="BB8" s="1">
        <v>3661.998</v>
      </c>
      <c r="BC8" s="1">
        <v>3862.1071999999999</v>
      </c>
      <c r="BD8" s="1">
        <v>3722.0308</v>
      </c>
      <c r="BE8" s="1">
        <v>4022.1945999999998</v>
      </c>
      <c r="BF8" s="1">
        <v>4502.4566000000004</v>
      </c>
      <c r="BG8" s="1">
        <v>6783.7012999999997</v>
      </c>
      <c r="BH8" s="1">
        <v>5382.9369999999999</v>
      </c>
      <c r="BI8" s="1">
        <v>6643.6247999999996</v>
      </c>
      <c r="BJ8" s="1">
        <v>7624.1598000000004</v>
      </c>
      <c r="BK8" s="1">
        <v>6463.5266000000001</v>
      </c>
      <c r="BL8" s="1">
        <v>5262.8715000000002</v>
      </c>
      <c r="BM8" s="1">
        <v>3962.1617999999999</v>
      </c>
      <c r="BN8" s="1">
        <v>3882.1181000000001</v>
      </c>
      <c r="BO8" s="1">
        <v>4122.2492000000002</v>
      </c>
      <c r="BP8" s="1">
        <v>4042.2055</v>
      </c>
      <c r="BQ8" s="1">
        <v>0</v>
      </c>
      <c r="BR8" s="1">
        <v>0</v>
      </c>
    </row>
    <row r="9" spans="1:70" x14ac:dyDescent="0.3">
      <c r="A9" s="1" t="s">
        <v>136</v>
      </c>
      <c r="B9" s="1" t="s">
        <v>137</v>
      </c>
      <c r="C9" s="4">
        <v>20005645</v>
      </c>
      <c r="D9" s="1" t="s">
        <v>20</v>
      </c>
      <c r="E9" s="1" t="s">
        <v>20</v>
      </c>
      <c r="F9" s="1">
        <f t="shared" si="1"/>
        <v>189888.87119999999</v>
      </c>
      <c r="G9" s="1">
        <f t="shared" si="2"/>
        <v>271463.97639999999</v>
      </c>
      <c r="H9" s="1">
        <f t="shared" si="3"/>
        <v>245035.05919999999</v>
      </c>
      <c r="I9" s="1">
        <f t="shared" si="4"/>
        <v>196752.47560000003</v>
      </c>
      <c r="J9" s="1">
        <f t="shared" si="0"/>
        <v>172541.7873</v>
      </c>
      <c r="K9" s="1">
        <v>0</v>
      </c>
      <c r="L9" s="1">
        <v>72352.486199999999</v>
      </c>
      <c r="M9" s="1">
        <v>0</v>
      </c>
      <c r="N9" s="1">
        <v>0</v>
      </c>
      <c r="O9" s="1">
        <v>64412.712699999996</v>
      </c>
      <c r="P9" s="1">
        <v>0</v>
      </c>
      <c r="Q9" s="1">
        <v>0</v>
      </c>
      <c r="R9" s="1">
        <v>27709.462800000001</v>
      </c>
      <c r="S9" s="1">
        <v>0</v>
      </c>
      <c r="T9" s="1">
        <v>0</v>
      </c>
      <c r="U9" s="1">
        <v>25414.209500000001</v>
      </c>
      <c r="V9" s="1">
        <v>0</v>
      </c>
      <c r="W9" s="1">
        <v>0</v>
      </c>
      <c r="X9" s="1">
        <v>76221.825599999996</v>
      </c>
      <c r="Y9" s="1">
        <v>0</v>
      </c>
      <c r="Z9" s="1">
        <v>0</v>
      </c>
      <c r="AA9" s="1">
        <v>80153.573699999994</v>
      </c>
      <c r="AB9" s="1">
        <v>21225.8923</v>
      </c>
      <c r="AC9" s="1">
        <v>8612.4006000000008</v>
      </c>
      <c r="AD9" s="1">
        <v>9638.6769999999997</v>
      </c>
      <c r="AE9" s="1">
        <v>12329.1854</v>
      </c>
      <c r="AF9" s="1">
        <v>14867.1392</v>
      </c>
      <c r="AG9" s="1">
        <v>25497.4211</v>
      </c>
      <c r="AH9" s="1">
        <v>22917.861499999999</v>
      </c>
      <c r="AI9" s="1">
        <v>33534.274799999999</v>
      </c>
      <c r="AJ9" s="1">
        <v>36047.495799999997</v>
      </c>
      <c r="AK9" s="1">
        <v>26966.721000000001</v>
      </c>
      <c r="AL9" s="1">
        <v>24231.888500000001</v>
      </c>
      <c r="AM9" s="1">
        <v>18437.1528</v>
      </c>
      <c r="AN9" s="1">
        <v>13483.360500000001</v>
      </c>
      <c r="AO9" s="1">
        <v>11928.675300000001</v>
      </c>
      <c r="AP9" s="1">
        <v>8621.4359999999997</v>
      </c>
      <c r="AQ9" s="1">
        <v>10981.7307</v>
      </c>
      <c r="AR9" s="1">
        <v>10494.124900000001</v>
      </c>
      <c r="AS9" s="1">
        <v>22316.798999999999</v>
      </c>
      <c r="AT9" s="1">
        <v>27991.3999</v>
      </c>
      <c r="AU9" s="1">
        <v>27560.328099999999</v>
      </c>
      <c r="AV9" s="1">
        <v>25214.166799999999</v>
      </c>
      <c r="AW9" s="1">
        <v>28599.140500000001</v>
      </c>
      <c r="AX9" s="1">
        <v>14310.170400000001</v>
      </c>
      <c r="AY9" s="1">
        <v>11603.604799999999</v>
      </c>
      <c r="AZ9" s="1">
        <v>10006.5191</v>
      </c>
      <c r="BA9" s="1">
        <v>9200.9094999999998</v>
      </c>
      <c r="BB9" s="1">
        <v>3950.3137000000002</v>
      </c>
      <c r="BC9" s="1">
        <v>7137.4183000000003</v>
      </c>
      <c r="BD9" s="1">
        <v>12465.7484</v>
      </c>
      <c r="BE9" s="1">
        <v>16995.5357</v>
      </c>
      <c r="BF9" s="1">
        <v>29708.620299999999</v>
      </c>
      <c r="BG9" s="1">
        <v>29284.615300000001</v>
      </c>
      <c r="BH9" s="1">
        <v>27517.927599999999</v>
      </c>
      <c r="BI9" s="1">
        <v>23207.209599999998</v>
      </c>
      <c r="BJ9" s="1">
        <v>18189.816500000001</v>
      </c>
      <c r="BK9" s="1">
        <v>13455.093500000001</v>
      </c>
      <c r="BL9" s="1">
        <v>10423.457399999999</v>
      </c>
      <c r="BM9" s="1">
        <v>10055.9864</v>
      </c>
      <c r="BN9" s="1">
        <v>9610.7811000000002</v>
      </c>
      <c r="BO9" s="1">
        <v>12105.3441</v>
      </c>
      <c r="BP9" s="1">
        <v>18691.555799999998</v>
      </c>
      <c r="BQ9" s="1">
        <v>0</v>
      </c>
      <c r="BR9" s="1">
        <v>0</v>
      </c>
    </row>
    <row r="10" spans="1:70" x14ac:dyDescent="0.3">
      <c r="A10" s="1" t="s">
        <v>136</v>
      </c>
      <c r="B10" s="1" t="s">
        <v>137</v>
      </c>
      <c r="C10" s="4">
        <v>20026668</v>
      </c>
      <c r="D10" s="1" t="s">
        <v>21</v>
      </c>
      <c r="E10" s="1" t="s">
        <v>22</v>
      </c>
      <c r="F10" s="1">
        <f t="shared" si="1"/>
        <v>97732.024199999985</v>
      </c>
      <c r="G10" s="1">
        <f t="shared" si="2"/>
        <v>168364.804</v>
      </c>
      <c r="H10" s="1">
        <f t="shared" si="3"/>
        <v>163937.40030000001</v>
      </c>
      <c r="I10" s="1">
        <f t="shared" si="4"/>
        <v>163673.01520000002</v>
      </c>
      <c r="J10" s="1">
        <f t="shared" si="0"/>
        <v>141942.75660000002</v>
      </c>
      <c r="K10" s="1">
        <v>33007.267999999996</v>
      </c>
      <c r="L10" s="1">
        <v>0</v>
      </c>
      <c r="M10" s="1">
        <v>0</v>
      </c>
      <c r="N10" s="1">
        <v>39255.0723</v>
      </c>
      <c r="O10" s="1">
        <v>0</v>
      </c>
      <c r="P10" s="1">
        <v>0</v>
      </c>
      <c r="Q10" s="1">
        <v>15408.0146</v>
      </c>
      <c r="R10" s="1">
        <v>0</v>
      </c>
      <c r="S10" s="1">
        <v>0</v>
      </c>
      <c r="T10" s="1">
        <v>10061.6693</v>
      </c>
      <c r="U10" s="1">
        <v>0</v>
      </c>
      <c r="V10" s="1">
        <v>0</v>
      </c>
      <c r="W10" s="1">
        <v>35822.593800000002</v>
      </c>
      <c r="X10" s="1">
        <v>0</v>
      </c>
      <c r="Y10" s="1">
        <v>0</v>
      </c>
      <c r="Z10" s="1">
        <v>54198.488799999999</v>
      </c>
      <c r="AA10" s="1">
        <v>16815.677500000002</v>
      </c>
      <c r="AB10" s="1">
        <v>4951.0901999999996</v>
      </c>
      <c r="AC10" s="1">
        <v>4465.6891999999998</v>
      </c>
      <c r="AD10" s="1">
        <v>5214.5936000000002</v>
      </c>
      <c r="AE10" s="1">
        <v>4028.8283000000001</v>
      </c>
      <c r="AF10" s="1">
        <v>5457.2941000000001</v>
      </c>
      <c r="AG10" s="1">
        <v>19769.689299999998</v>
      </c>
      <c r="AH10" s="1">
        <v>17640.859199999999</v>
      </c>
      <c r="AI10" s="1">
        <v>30185.007900000001</v>
      </c>
      <c r="AJ10" s="1">
        <v>26959.654299999998</v>
      </c>
      <c r="AK10" s="1">
        <v>17843.545699999999</v>
      </c>
      <c r="AL10" s="1">
        <v>14338.437400000001</v>
      </c>
      <c r="AM10" s="1">
        <v>8889.9724999999999</v>
      </c>
      <c r="AN10" s="1">
        <v>5674.6009000000004</v>
      </c>
      <c r="AO10" s="1">
        <v>4028.0479999999998</v>
      </c>
      <c r="AP10" s="1">
        <v>3936.1801999999998</v>
      </c>
      <c r="AQ10" s="1">
        <v>1886.8225</v>
      </c>
      <c r="AR10" s="1">
        <v>7137.4183000000003</v>
      </c>
      <c r="AS10" s="1">
        <v>17045.002899999999</v>
      </c>
      <c r="AT10" s="1">
        <v>26012.709699999999</v>
      </c>
      <c r="AU10" s="1">
        <v>21468.7889</v>
      </c>
      <c r="AV10" s="1">
        <v>27609.795300000002</v>
      </c>
      <c r="AW10" s="1">
        <v>17207.538199999999</v>
      </c>
      <c r="AX10" s="1">
        <v>24860.829300000001</v>
      </c>
      <c r="AY10" s="1">
        <v>8147.9637000000002</v>
      </c>
      <c r="AZ10" s="1">
        <v>6289.4081999999999</v>
      </c>
      <c r="BA10" s="1">
        <v>5964.3377</v>
      </c>
      <c r="BB10" s="1">
        <v>4254.1840000000002</v>
      </c>
      <c r="BC10" s="1">
        <v>5243.5290999999997</v>
      </c>
      <c r="BD10" s="1">
        <v>5526.1990999999998</v>
      </c>
      <c r="BE10" s="1">
        <v>13716.5633</v>
      </c>
      <c r="BF10" s="1">
        <v>23383.878400000001</v>
      </c>
      <c r="BG10" s="1">
        <v>31341.039799999999</v>
      </c>
      <c r="BH10" s="1">
        <v>12515.215700000001</v>
      </c>
      <c r="BI10" s="1">
        <v>22981.0736</v>
      </c>
      <c r="BJ10" s="1">
        <v>24712.427500000002</v>
      </c>
      <c r="BK10" s="1">
        <v>14578.706899999999</v>
      </c>
      <c r="BL10" s="1">
        <v>8409.4333999999999</v>
      </c>
      <c r="BM10" s="1">
        <v>5936.0707000000002</v>
      </c>
      <c r="BN10" s="1">
        <v>6769.9472999999998</v>
      </c>
      <c r="BO10" s="1">
        <v>6063.2722000000003</v>
      </c>
      <c r="BP10" s="1">
        <v>8635.5694999999996</v>
      </c>
      <c r="BQ10" s="1">
        <v>0</v>
      </c>
      <c r="BR10" s="1">
        <v>0</v>
      </c>
    </row>
    <row r="11" spans="1:70" x14ac:dyDescent="0.3">
      <c r="A11" s="1" t="s">
        <v>136</v>
      </c>
      <c r="B11" s="1" t="s">
        <v>137</v>
      </c>
      <c r="C11" s="4">
        <v>20018828</v>
      </c>
      <c r="D11" s="1" t="s">
        <v>21</v>
      </c>
      <c r="E11" s="1" t="s">
        <v>23</v>
      </c>
      <c r="F11" s="1">
        <f t="shared" si="1"/>
        <v>23091.583200000001</v>
      </c>
      <c r="G11" s="1">
        <f t="shared" si="2"/>
        <v>26920.544699999999</v>
      </c>
      <c r="H11" s="1">
        <f t="shared" si="3"/>
        <v>25734.040800000002</v>
      </c>
      <c r="I11" s="1">
        <f t="shared" si="4"/>
        <v>27254.870599999998</v>
      </c>
      <c r="J11" s="1">
        <f t="shared" si="0"/>
        <v>14467.893899999999</v>
      </c>
      <c r="K11" s="1">
        <v>0</v>
      </c>
      <c r="L11" s="1">
        <v>0</v>
      </c>
      <c r="M11" s="1">
        <v>7127.7591000000002</v>
      </c>
      <c r="N11" s="1">
        <v>0</v>
      </c>
      <c r="O11" s="1">
        <v>0</v>
      </c>
      <c r="P11" s="1">
        <v>5851.4386000000004</v>
      </c>
      <c r="Q11" s="1">
        <v>0</v>
      </c>
      <c r="R11" s="1">
        <v>0</v>
      </c>
      <c r="S11" s="1">
        <v>3809.3258000000001</v>
      </c>
      <c r="T11" s="1">
        <v>0</v>
      </c>
      <c r="U11" s="1">
        <v>0</v>
      </c>
      <c r="V11" s="1">
        <v>6303.0596999999998</v>
      </c>
      <c r="W11" s="1">
        <v>0</v>
      </c>
      <c r="X11" s="1">
        <v>0</v>
      </c>
      <c r="Y11" s="1">
        <v>9248.4146999999994</v>
      </c>
      <c r="Z11" s="1">
        <v>0</v>
      </c>
      <c r="AA11" s="1">
        <v>0</v>
      </c>
      <c r="AB11" s="1">
        <v>7206.3019000000004</v>
      </c>
      <c r="AC11" s="1">
        <v>0</v>
      </c>
      <c r="AD11" s="1">
        <v>0</v>
      </c>
      <c r="AE11" s="1">
        <v>4064.5898999999999</v>
      </c>
      <c r="AF11" s="1">
        <v>0</v>
      </c>
      <c r="AG11" s="1">
        <v>0</v>
      </c>
      <c r="AH11" s="1">
        <v>6401.2381999999998</v>
      </c>
      <c r="AI11" s="1">
        <v>0</v>
      </c>
      <c r="AJ11" s="1">
        <v>0</v>
      </c>
      <c r="AK11" s="1">
        <v>8584.6839</v>
      </c>
      <c r="AL11" s="1">
        <v>0</v>
      </c>
      <c r="AM11" s="1">
        <v>0</v>
      </c>
      <c r="AN11" s="1">
        <v>6203.3846000000003</v>
      </c>
      <c r="AO11" s="1">
        <v>0</v>
      </c>
      <c r="AP11" s="1">
        <v>0</v>
      </c>
      <c r="AQ11" s="1">
        <v>3722.0308</v>
      </c>
      <c r="AR11" s="1">
        <v>0</v>
      </c>
      <c r="AS11" s="1">
        <v>0</v>
      </c>
      <c r="AT11" s="1">
        <v>7223.9414999999999</v>
      </c>
      <c r="AU11" s="1">
        <v>0</v>
      </c>
      <c r="AV11" s="1">
        <v>0</v>
      </c>
      <c r="AW11" s="1">
        <v>9305.0769999999993</v>
      </c>
      <c r="AX11" s="1">
        <v>0</v>
      </c>
      <c r="AY11" s="1">
        <v>0</v>
      </c>
      <c r="AZ11" s="1">
        <v>5943.2426999999998</v>
      </c>
      <c r="BA11" s="1">
        <v>0</v>
      </c>
      <c r="BB11" s="1">
        <v>0</v>
      </c>
      <c r="BC11" s="1">
        <v>4202.2928000000002</v>
      </c>
      <c r="BD11" s="1">
        <v>0</v>
      </c>
      <c r="BE11" s="1">
        <v>0</v>
      </c>
      <c r="BF11" s="1">
        <v>7804.2581</v>
      </c>
      <c r="BG11" s="1">
        <v>0</v>
      </c>
      <c r="BH11" s="1">
        <v>0</v>
      </c>
      <c r="BI11" s="1">
        <v>8044.3891000000003</v>
      </c>
      <c r="BJ11" s="1">
        <v>0</v>
      </c>
      <c r="BK11" s="1">
        <v>0</v>
      </c>
      <c r="BL11" s="1">
        <v>5222.8496999999998</v>
      </c>
      <c r="BM11" s="1">
        <v>0</v>
      </c>
      <c r="BN11" s="1">
        <v>0</v>
      </c>
      <c r="BO11" s="1">
        <v>1200.6550999999999</v>
      </c>
      <c r="BP11" s="1">
        <v>0</v>
      </c>
      <c r="BQ11" s="1">
        <v>0</v>
      </c>
      <c r="BR11" s="1">
        <v>0</v>
      </c>
    </row>
    <row r="12" spans="1:70" x14ac:dyDescent="0.3">
      <c r="A12" s="1" t="s">
        <v>136</v>
      </c>
      <c r="B12" s="1" t="s">
        <v>137</v>
      </c>
      <c r="C12" s="4">
        <v>20028757</v>
      </c>
      <c r="D12" s="1" t="s">
        <v>24</v>
      </c>
      <c r="E12" s="1" t="s">
        <v>24</v>
      </c>
      <c r="F12" s="1">
        <f t="shared" si="1"/>
        <v>37902.883799999996</v>
      </c>
      <c r="G12" s="1">
        <f t="shared" si="2"/>
        <v>40225.874300000003</v>
      </c>
      <c r="H12" s="1">
        <f t="shared" si="3"/>
        <v>32596.261799999997</v>
      </c>
      <c r="I12" s="1">
        <f t="shared" si="4"/>
        <v>40329.946799999998</v>
      </c>
      <c r="J12" s="1">
        <f t="shared" si="0"/>
        <v>24118.820500000002</v>
      </c>
      <c r="K12" s="1">
        <v>18188.668900000001</v>
      </c>
      <c r="L12" s="1">
        <v>0</v>
      </c>
      <c r="M12" s="1">
        <v>0</v>
      </c>
      <c r="N12" s="1">
        <v>16995.969300000001</v>
      </c>
      <c r="O12" s="1">
        <v>0</v>
      </c>
      <c r="P12" s="1">
        <v>0</v>
      </c>
      <c r="Q12" s="1">
        <v>735.03579999999999</v>
      </c>
      <c r="R12" s="1">
        <v>0</v>
      </c>
      <c r="S12" s="1">
        <v>0</v>
      </c>
      <c r="T12" s="1">
        <v>1983.2098000000001</v>
      </c>
      <c r="U12" s="1">
        <v>0</v>
      </c>
      <c r="V12" s="1">
        <v>0</v>
      </c>
      <c r="W12" s="1">
        <v>16607.648499999999</v>
      </c>
      <c r="X12" s="1">
        <v>0</v>
      </c>
      <c r="Y12" s="1">
        <v>0</v>
      </c>
      <c r="Z12" s="1">
        <v>20601.8053</v>
      </c>
      <c r="AA12" s="1">
        <v>0</v>
      </c>
      <c r="AB12" s="1">
        <v>0</v>
      </c>
      <c r="AC12" s="1">
        <v>2447.8078999999998</v>
      </c>
      <c r="AD12" s="1">
        <v>0</v>
      </c>
      <c r="AE12" s="1">
        <v>0</v>
      </c>
      <c r="AF12" s="1">
        <v>568.61260000000004</v>
      </c>
      <c r="AG12" s="1">
        <v>0</v>
      </c>
      <c r="AH12" s="1">
        <v>0</v>
      </c>
      <c r="AI12" s="1">
        <v>16787.940299999998</v>
      </c>
      <c r="AJ12" s="1">
        <v>0</v>
      </c>
      <c r="AK12" s="1">
        <v>0</v>
      </c>
      <c r="AL12" s="1">
        <v>8614.3691999999992</v>
      </c>
      <c r="AM12" s="1">
        <v>0</v>
      </c>
      <c r="AN12" s="1">
        <v>0</v>
      </c>
      <c r="AO12" s="1">
        <v>6784.0807999999997</v>
      </c>
      <c r="AP12" s="1">
        <v>0</v>
      </c>
      <c r="AQ12" s="1">
        <v>0</v>
      </c>
      <c r="AR12" s="1">
        <v>409.87150000000003</v>
      </c>
      <c r="AS12" s="1">
        <v>0</v>
      </c>
      <c r="AT12" s="1">
        <v>0</v>
      </c>
      <c r="AU12" s="1">
        <v>13766.030500000001</v>
      </c>
      <c r="AV12" s="1">
        <v>0</v>
      </c>
      <c r="AW12" s="1">
        <v>0</v>
      </c>
      <c r="AX12" s="1">
        <v>8981.8402999999998</v>
      </c>
      <c r="AY12" s="1">
        <v>9674.3817999999992</v>
      </c>
      <c r="AZ12" s="1">
        <v>7.0667999999999997</v>
      </c>
      <c r="BA12" s="1">
        <v>0</v>
      </c>
      <c r="BB12" s="1">
        <v>0</v>
      </c>
      <c r="BC12" s="1">
        <v>0</v>
      </c>
      <c r="BD12" s="1">
        <v>1222.5479</v>
      </c>
      <c r="BE12" s="1">
        <v>2473.3627999999999</v>
      </c>
      <c r="BF12" s="1">
        <v>4204.7166999999999</v>
      </c>
      <c r="BG12" s="1">
        <v>6557.9447</v>
      </c>
      <c r="BH12" s="1">
        <v>5639.2671</v>
      </c>
      <c r="BI12" s="1">
        <v>5759.4018999999998</v>
      </c>
      <c r="BJ12" s="1">
        <v>3031.6361000000002</v>
      </c>
      <c r="BK12" s="1">
        <v>2402.6952999999999</v>
      </c>
      <c r="BL12" s="1">
        <v>706.67510000000004</v>
      </c>
      <c r="BM12" s="1">
        <v>0</v>
      </c>
      <c r="BN12" s="1">
        <v>0</v>
      </c>
      <c r="BO12" s="1">
        <v>0</v>
      </c>
      <c r="BP12" s="1">
        <v>21.200299999999999</v>
      </c>
      <c r="BQ12" s="1">
        <v>0</v>
      </c>
      <c r="BR12" s="1">
        <v>0</v>
      </c>
    </row>
    <row r="13" spans="1:70" x14ac:dyDescent="0.3">
      <c r="A13" s="1" t="s">
        <v>136</v>
      </c>
      <c r="B13" s="1" t="s">
        <v>137</v>
      </c>
      <c r="C13" s="4">
        <v>20026715</v>
      </c>
      <c r="D13" s="1" t="s">
        <v>138</v>
      </c>
      <c r="E13" s="1" t="s">
        <v>26</v>
      </c>
      <c r="F13" s="1">
        <f t="shared" si="1"/>
        <v>27966.031900000002</v>
      </c>
      <c r="G13" s="1">
        <f t="shared" si="2"/>
        <v>29796.687100000003</v>
      </c>
      <c r="H13" s="1">
        <f t="shared" si="3"/>
        <v>29404.75</v>
      </c>
      <c r="I13" s="1">
        <f t="shared" si="4"/>
        <v>43573.585299999999</v>
      </c>
      <c r="J13" s="1">
        <f t="shared" si="0"/>
        <v>30302.2274</v>
      </c>
      <c r="K13" s="1">
        <v>0</v>
      </c>
      <c r="L13" s="1">
        <v>14055.8261</v>
      </c>
      <c r="M13" s="1">
        <v>0</v>
      </c>
      <c r="N13" s="1">
        <v>0</v>
      </c>
      <c r="O13" s="1">
        <v>9721.8886000000002</v>
      </c>
      <c r="P13" s="1">
        <v>0</v>
      </c>
      <c r="Q13" s="1">
        <v>0</v>
      </c>
      <c r="R13" s="1">
        <v>762.77300000000002</v>
      </c>
      <c r="S13" s="1">
        <v>0</v>
      </c>
      <c r="T13" s="1">
        <v>0</v>
      </c>
      <c r="U13" s="1">
        <v>3425.5441999999998</v>
      </c>
      <c r="V13" s="1">
        <v>0</v>
      </c>
      <c r="W13" s="1">
        <v>0</v>
      </c>
      <c r="X13" s="1">
        <v>13182.104300000001</v>
      </c>
      <c r="Y13" s="1">
        <v>0</v>
      </c>
      <c r="Z13" s="1">
        <v>0</v>
      </c>
      <c r="AA13" s="1">
        <v>11705.098400000001</v>
      </c>
      <c r="AB13" s="1">
        <v>0</v>
      </c>
      <c r="AC13" s="1">
        <v>0</v>
      </c>
      <c r="AD13" s="1">
        <v>575.54690000000005</v>
      </c>
      <c r="AE13" s="1">
        <v>0</v>
      </c>
      <c r="AF13" s="1">
        <v>0</v>
      </c>
      <c r="AG13" s="1">
        <v>4333.9375</v>
      </c>
      <c r="AH13" s="1">
        <v>0</v>
      </c>
      <c r="AI13" s="1">
        <v>0</v>
      </c>
      <c r="AJ13" s="1">
        <v>13970.9663</v>
      </c>
      <c r="AK13" s="1">
        <v>0</v>
      </c>
      <c r="AL13" s="1">
        <v>0</v>
      </c>
      <c r="AM13" s="1">
        <v>9766.2495999999992</v>
      </c>
      <c r="AN13" s="1">
        <v>0</v>
      </c>
      <c r="AO13" s="1">
        <v>0</v>
      </c>
      <c r="AP13" s="1">
        <v>671.34130000000005</v>
      </c>
      <c r="AQ13" s="1">
        <v>0</v>
      </c>
      <c r="AR13" s="1">
        <v>0</v>
      </c>
      <c r="AS13" s="1">
        <v>4996.1927999999998</v>
      </c>
      <c r="AT13" s="1">
        <v>0</v>
      </c>
      <c r="AU13" s="1">
        <v>0</v>
      </c>
      <c r="AV13" s="1">
        <v>15949.656499999999</v>
      </c>
      <c r="AW13" s="1">
        <v>0</v>
      </c>
      <c r="AX13" s="1">
        <v>0</v>
      </c>
      <c r="AY13" s="1">
        <v>5688.7344000000003</v>
      </c>
      <c r="AZ13" s="1">
        <v>226.136</v>
      </c>
      <c r="BA13" s="1">
        <v>6819.4144999999999</v>
      </c>
      <c r="BB13" s="1">
        <v>0</v>
      </c>
      <c r="BC13" s="1">
        <v>628.94079999999997</v>
      </c>
      <c r="BD13" s="1">
        <v>3710.0441999999998</v>
      </c>
      <c r="BE13" s="1">
        <v>4607.5214999999998</v>
      </c>
      <c r="BF13" s="1">
        <v>5943.1373999999996</v>
      </c>
      <c r="BG13" s="1">
        <v>8656.7697000000007</v>
      </c>
      <c r="BH13" s="1">
        <v>6875.9485000000004</v>
      </c>
      <c r="BI13" s="1">
        <v>5745.2683999999999</v>
      </c>
      <c r="BJ13" s="1">
        <v>5377.7974000000004</v>
      </c>
      <c r="BK13" s="1">
        <v>3229.5050999999999</v>
      </c>
      <c r="BL13" s="1">
        <v>416.93830000000003</v>
      </c>
      <c r="BM13" s="1">
        <v>0</v>
      </c>
      <c r="BN13" s="1">
        <v>0</v>
      </c>
      <c r="BO13" s="1">
        <v>0</v>
      </c>
      <c r="BP13" s="1">
        <v>0</v>
      </c>
      <c r="BQ13" s="1">
        <v>0</v>
      </c>
      <c r="BR13" s="1">
        <v>0</v>
      </c>
    </row>
    <row r="14" spans="1:70" x14ac:dyDescent="0.3">
      <c r="A14" s="1" t="s">
        <v>136</v>
      </c>
      <c r="B14" s="1" t="s">
        <v>137</v>
      </c>
      <c r="C14" s="4">
        <v>20026719</v>
      </c>
      <c r="D14" s="1" t="s">
        <v>138</v>
      </c>
      <c r="E14" s="1" t="s">
        <v>26</v>
      </c>
      <c r="F14" s="1">
        <f t="shared" si="1"/>
        <v>58470.017599999992</v>
      </c>
      <c r="G14" s="1">
        <f t="shared" si="2"/>
        <v>85541.524800000014</v>
      </c>
      <c r="H14" s="1">
        <f t="shared" si="3"/>
        <v>95581.26820000002</v>
      </c>
      <c r="I14" s="1">
        <f t="shared" si="4"/>
        <v>99535.185100000002</v>
      </c>
      <c r="J14" s="1">
        <f t="shared" si="0"/>
        <v>147603.22400000002</v>
      </c>
      <c r="K14" s="1">
        <v>0</v>
      </c>
      <c r="L14" s="1">
        <v>32195.954900000001</v>
      </c>
      <c r="M14" s="1">
        <v>0</v>
      </c>
      <c r="N14" s="1">
        <v>0</v>
      </c>
      <c r="O14" s="1">
        <v>23167.496299999999</v>
      </c>
      <c r="P14" s="1">
        <v>0</v>
      </c>
      <c r="Q14" s="1">
        <v>0</v>
      </c>
      <c r="R14" s="1">
        <v>1123.3566000000001</v>
      </c>
      <c r="S14" s="1">
        <v>0</v>
      </c>
      <c r="T14" s="1">
        <v>0</v>
      </c>
      <c r="U14" s="1">
        <v>1983.2098000000001</v>
      </c>
      <c r="V14" s="1">
        <v>0</v>
      </c>
      <c r="W14" s="1">
        <v>0</v>
      </c>
      <c r="X14" s="1">
        <v>33208.362699999998</v>
      </c>
      <c r="Y14" s="1">
        <v>0</v>
      </c>
      <c r="Z14" s="1">
        <v>0</v>
      </c>
      <c r="AA14" s="1">
        <v>27432.090800000002</v>
      </c>
      <c r="AB14" s="1">
        <v>0</v>
      </c>
      <c r="AC14" s="1">
        <v>1164.9623999999999</v>
      </c>
      <c r="AD14" s="1">
        <v>527.0068</v>
      </c>
      <c r="AE14" s="1">
        <v>1782.1151</v>
      </c>
      <c r="AF14" s="1">
        <v>3689.0475999999999</v>
      </c>
      <c r="AG14" s="1">
        <v>714.23289999999997</v>
      </c>
      <c r="AH14" s="1">
        <v>17023.7065</v>
      </c>
      <c r="AI14" s="1">
        <v>14617.5044</v>
      </c>
      <c r="AJ14" s="1">
        <v>12274.946099999999</v>
      </c>
      <c r="AK14" s="1">
        <v>9596.6476000000002</v>
      </c>
      <c r="AL14" s="1">
        <v>7420.0883000000003</v>
      </c>
      <c r="AM14" s="1">
        <v>4982.0592999999999</v>
      </c>
      <c r="AN14" s="1">
        <v>2183.6260000000002</v>
      </c>
      <c r="AO14" s="1">
        <v>621.8741</v>
      </c>
      <c r="AP14" s="1">
        <v>1144.8136</v>
      </c>
      <c r="AQ14" s="1">
        <v>2374.4283</v>
      </c>
      <c r="AR14" s="1">
        <v>5391.9309000000003</v>
      </c>
      <c r="AS14" s="1">
        <v>11568.271000000001</v>
      </c>
      <c r="AT14" s="1">
        <v>23405.078600000001</v>
      </c>
      <c r="AU14" s="1">
        <v>1625.3526999999999</v>
      </c>
      <c r="AV14" s="1">
        <v>11893.3416</v>
      </c>
      <c r="AW14" s="1">
        <v>10197.321400000001</v>
      </c>
      <c r="AX14" s="1">
        <v>8310.4989000000005</v>
      </c>
      <c r="AY14" s="1">
        <v>3702.9775</v>
      </c>
      <c r="AZ14" s="1">
        <v>544.13980000000004</v>
      </c>
      <c r="BA14" s="1">
        <v>3801.9119999999998</v>
      </c>
      <c r="BB14" s="1">
        <v>1052.9458999999999</v>
      </c>
      <c r="BC14" s="1">
        <v>5095.1273000000001</v>
      </c>
      <c r="BD14" s="1">
        <v>15857.7888</v>
      </c>
      <c r="BE14" s="1">
        <v>16182.8593</v>
      </c>
      <c r="BF14" s="1">
        <v>21270.919900000001</v>
      </c>
      <c r="BG14" s="1">
        <v>35305.487000000001</v>
      </c>
      <c r="BH14" s="1">
        <v>32075.981800000001</v>
      </c>
      <c r="BI14" s="1">
        <v>29263.415000000001</v>
      </c>
      <c r="BJ14" s="1">
        <v>26846.586299999999</v>
      </c>
      <c r="BK14" s="1">
        <v>15659.9198</v>
      </c>
      <c r="BL14" s="1">
        <v>8070.2294000000002</v>
      </c>
      <c r="BM14" s="1">
        <v>360.40429999999998</v>
      </c>
      <c r="BN14" s="1">
        <v>7.0667999999999997</v>
      </c>
      <c r="BO14" s="1">
        <v>7.0667999999999997</v>
      </c>
      <c r="BP14" s="1">
        <v>7.0667999999999997</v>
      </c>
      <c r="BQ14" s="1">
        <v>0</v>
      </c>
      <c r="BR14" s="1">
        <v>0</v>
      </c>
    </row>
    <row r="15" spans="1:70" x14ac:dyDescent="0.3">
      <c r="A15" s="1" t="s">
        <v>136</v>
      </c>
      <c r="B15" s="1" t="s">
        <v>137</v>
      </c>
      <c r="C15" s="4">
        <v>20015193</v>
      </c>
      <c r="D15" s="1" t="s">
        <v>28</v>
      </c>
      <c r="E15" s="1" t="s">
        <v>29</v>
      </c>
      <c r="F15" s="1">
        <f t="shared" si="1"/>
        <v>248502.50209999998</v>
      </c>
      <c r="G15" s="1">
        <f t="shared" si="2"/>
        <v>313203.60509999999</v>
      </c>
      <c r="H15" s="1">
        <f t="shared" si="3"/>
        <v>302862.24219999998</v>
      </c>
      <c r="I15" s="1">
        <f t="shared" si="4"/>
        <v>192246.6955</v>
      </c>
      <c r="J15" s="1">
        <f t="shared" si="0"/>
        <v>124823.57399999999</v>
      </c>
      <c r="K15" s="1">
        <v>90817.605200000005</v>
      </c>
      <c r="L15" s="1">
        <v>0</v>
      </c>
      <c r="M15" s="1">
        <v>0</v>
      </c>
      <c r="N15" s="1">
        <v>70640.138200000001</v>
      </c>
      <c r="O15" s="1">
        <v>0</v>
      </c>
      <c r="P15" s="1">
        <v>0</v>
      </c>
      <c r="Q15" s="1">
        <v>38789.727800000001</v>
      </c>
      <c r="R15" s="1">
        <v>0</v>
      </c>
      <c r="S15" s="1">
        <v>0</v>
      </c>
      <c r="T15" s="1">
        <v>48255.030899999998</v>
      </c>
      <c r="U15" s="1">
        <v>0</v>
      </c>
      <c r="V15" s="1">
        <v>0</v>
      </c>
      <c r="W15" s="1">
        <v>85511.3704</v>
      </c>
      <c r="X15" s="1">
        <v>0</v>
      </c>
      <c r="Y15" s="1">
        <v>0</v>
      </c>
      <c r="Z15" s="1">
        <v>97890.445200000002</v>
      </c>
      <c r="AA15" s="1">
        <v>0</v>
      </c>
      <c r="AB15" s="1">
        <v>102933.39969999999</v>
      </c>
      <c r="AC15" s="1">
        <v>-68473.479500000001</v>
      </c>
      <c r="AD15" s="1">
        <v>13213.3226</v>
      </c>
      <c r="AE15" s="1">
        <v>7550.9663</v>
      </c>
      <c r="AF15" s="1">
        <v>18257.7765</v>
      </c>
      <c r="AG15" s="1">
        <v>16934.0831</v>
      </c>
      <c r="AH15" s="1">
        <v>39385.720800000003</v>
      </c>
      <c r="AI15" s="1">
        <v>35499.157200000001</v>
      </c>
      <c r="AJ15" s="1">
        <v>42752.038200000003</v>
      </c>
      <c r="AK15" s="1">
        <v>25839.948899999999</v>
      </c>
      <c r="AL15" s="1">
        <v>21134.935099999999</v>
      </c>
      <c r="AM15" s="1">
        <v>18471.312099999999</v>
      </c>
      <c r="AN15" s="1">
        <v>14137.9035</v>
      </c>
      <c r="AO15" s="1">
        <v>12179.489100000001</v>
      </c>
      <c r="AP15" s="1">
        <v>10878.2947</v>
      </c>
      <c r="AQ15" s="1">
        <v>14462.0617</v>
      </c>
      <c r="AR15" s="1">
        <v>17420.040400000002</v>
      </c>
      <c r="AS15" s="1">
        <v>33575.351999999999</v>
      </c>
      <c r="AT15" s="1">
        <v>56511.709300000002</v>
      </c>
      <c r="AU15" s="1">
        <v>12339.934800000001</v>
      </c>
      <c r="AV15" s="1">
        <v>34249.499600000003</v>
      </c>
      <c r="AW15" s="1">
        <v>27475.105200000002</v>
      </c>
      <c r="AX15" s="1">
        <v>4949.1282000000001</v>
      </c>
      <c r="AY15" s="1">
        <v>0</v>
      </c>
      <c r="AZ15" s="1">
        <v>3723.6356000000001</v>
      </c>
      <c r="BA15" s="1">
        <v>10762.074199999999</v>
      </c>
      <c r="BB15" s="1">
        <v>8984.8783000000003</v>
      </c>
      <c r="BC15" s="1">
        <v>10918.732099999999</v>
      </c>
      <c r="BD15" s="1">
        <v>12299.831700000001</v>
      </c>
      <c r="BE15" s="1">
        <v>15163.4946</v>
      </c>
      <c r="BF15" s="1">
        <v>51380.381200000003</v>
      </c>
      <c r="BG15" s="1">
        <v>-3279.8274000000001</v>
      </c>
      <c r="BH15" s="1">
        <v>38986.556100000002</v>
      </c>
      <c r="BI15" s="1">
        <v>7885.7682000000004</v>
      </c>
      <c r="BJ15" s="1">
        <v>16922.146000000001</v>
      </c>
      <c r="BK15" s="1">
        <v>14446.6003</v>
      </c>
      <c r="BL15" s="1">
        <v>9894.7456999999995</v>
      </c>
      <c r="BM15" s="1">
        <v>9735.9171000000006</v>
      </c>
      <c r="BN15" s="1">
        <v>10720.8631</v>
      </c>
      <c r="BO15" s="1">
        <v>8259.5200999999997</v>
      </c>
      <c r="BP15" s="1">
        <v>11251.284799999999</v>
      </c>
      <c r="BQ15" s="1">
        <v>0</v>
      </c>
      <c r="BR15" s="1">
        <v>0</v>
      </c>
    </row>
    <row r="16" spans="1:70" x14ac:dyDescent="0.3">
      <c r="A16" s="1" t="s">
        <v>136</v>
      </c>
      <c r="B16" s="1" t="s">
        <v>137</v>
      </c>
      <c r="C16" s="4">
        <v>20006057</v>
      </c>
      <c r="D16" s="1" t="s">
        <v>30</v>
      </c>
      <c r="E16" s="1" t="s">
        <v>31</v>
      </c>
      <c r="F16" s="1">
        <f t="shared" si="1"/>
        <v>1428.4657999999999</v>
      </c>
      <c r="G16" s="1">
        <f t="shared" si="2"/>
        <v>1560.2175</v>
      </c>
      <c r="H16" s="1">
        <f t="shared" si="3"/>
        <v>1512.2846000000002</v>
      </c>
      <c r="I16" s="1">
        <f t="shared" si="4"/>
        <v>1448.6838999999998</v>
      </c>
      <c r="J16" s="1">
        <f t="shared" si="0"/>
        <v>989.34540000000015</v>
      </c>
      <c r="K16" s="1">
        <v>0</v>
      </c>
      <c r="L16" s="1">
        <v>346.71499999999997</v>
      </c>
      <c r="M16" s="1">
        <v>0</v>
      </c>
      <c r="N16" s="1">
        <v>0</v>
      </c>
      <c r="O16" s="1">
        <v>395.25510000000003</v>
      </c>
      <c r="P16" s="1">
        <v>0</v>
      </c>
      <c r="Q16" s="1">
        <v>0</v>
      </c>
      <c r="R16" s="1">
        <v>277.37200000000001</v>
      </c>
      <c r="S16" s="1">
        <v>0</v>
      </c>
      <c r="T16" s="1">
        <v>0</v>
      </c>
      <c r="U16" s="1">
        <v>409.12369999999999</v>
      </c>
      <c r="V16" s="1">
        <v>0</v>
      </c>
      <c r="W16" s="1">
        <v>0</v>
      </c>
      <c r="X16" s="1">
        <v>360.58359999999999</v>
      </c>
      <c r="Y16" s="1">
        <v>0</v>
      </c>
      <c r="Z16" s="1">
        <v>0</v>
      </c>
      <c r="AA16" s="1">
        <v>450.72949999999997</v>
      </c>
      <c r="AB16" s="1">
        <v>0</v>
      </c>
      <c r="AC16" s="1">
        <v>0</v>
      </c>
      <c r="AD16" s="1">
        <v>353.64929999999998</v>
      </c>
      <c r="AE16" s="1">
        <v>0</v>
      </c>
      <c r="AF16" s="1">
        <v>0</v>
      </c>
      <c r="AG16" s="1">
        <v>395.25510000000003</v>
      </c>
      <c r="AH16" s="1">
        <v>0</v>
      </c>
      <c r="AI16" s="1">
        <v>0</v>
      </c>
      <c r="AJ16" s="1">
        <v>353.33749999999998</v>
      </c>
      <c r="AK16" s="1">
        <v>0</v>
      </c>
      <c r="AL16" s="1">
        <v>0</v>
      </c>
      <c r="AM16" s="1">
        <v>409.87150000000003</v>
      </c>
      <c r="AN16" s="1">
        <v>0</v>
      </c>
      <c r="AO16" s="1">
        <v>0</v>
      </c>
      <c r="AP16" s="1">
        <v>374.5378</v>
      </c>
      <c r="AQ16" s="1">
        <v>0</v>
      </c>
      <c r="AR16" s="1">
        <v>0</v>
      </c>
      <c r="AS16" s="1">
        <v>374.5378</v>
      </c>
      <c r="AT16" s="1">
        <v>0</v>
      </c>
      <c r="AU16" s="1">
        <v>0</v>
      </c>
      <c r="AV16" s="1">
        <v>381.60449999999997</v>
      </c>
      <c r="AW16" s="1">
        <v>0</v>
      </c>
      <c r="AX16" s="1">
        <v>0</v>
      </c>
      <c r="AY16" s="1">
        <v>374.5378</v>
      </c>
      <c r="AZ16" s="1">
        <v>98.9345</v>
      </c>
      <c r="BA16" s="1">
        <v>113.068</v>
      </c>
      <c r="BB16" s="1">
        <v>77.734300000000005</v>
      </c>
      <c r="BC16" s="1">
        <v>141.33500000000001</v>
      </c>
      <c r="BD16" s="1">
        <v>127.2015</v>
      </c>
      <c r="BE16" s="1">
        <v>113.068</v>
      </c>
      <c r="BF16" s="1">
        <v>21.200299999999999</v>
      </c>
      <c r="BG16" s="1">
        <v>91.867800000000003</v>
      </c>
      <c r="BH16" s="1">
        <v>84.801000000000002</v>
      </c>
      <c r="BI16" s="1">
        <v>70.667500000000004</v>
      </c>
      <c r="BJ16" s="1">
        <v>106.0013</v>
      </c>
      <c r="BK16" s="1">
        <v>106.0013</v>
      </c>
      <c r="BL16" s="1">
        <v>106.0013</v>
      </c>
      <c r="BM16" s="1">
        <v>63.6008</v>
      </c>
      <c r="BN16" s="1">
        <v>106.0013</v>
      </c>
      <c r="BO16" s="1">
        <v>120.1348</v>
      </c>
      <c r="BP16" s="1">
        <v>134.26830000000001</v>
      </c>
      <c r="BQ16" s="1">
        <v>0</v>
      </c>
      <c r="BR16" s="1">
        <v>0</v>
      </c>
    </row>
    <row r="17" spans="1:70" x14ac:dyDescent="0.3">
      <c r="A17" s="1" t="s">
        <v>136</v>
      </c>
      <c r="B17" s="1" t="s">
        <v>137</v>
      </c>
      <c r="C17" s="4">
        <v>20008619</v>
      </c>
      <c r="D17" s="1" t="s">
        <v>32</v>
      </c>
      <c r="E17" s="1" t="s">
        <v>33</v>
      </c>
      <c r="F17" s="1">
        <f t="shared" si="1"/>
        <v>18278.8148</v>
      </c>
      <c r="G17" s="1">
        <f t="shared" si="2"/>
        <v>19027.719200000003</v>
      </c>
      <c r="H17" s="1">
        <f t="shared" si="3"/>
        <v>19355.830399999999</v>
      </c>
      <c r="I17" s="1">
        <f t="shared" si="4"/>
        <v>31531.841999999997</v>
      </c>
      <c r="J17" s="1">
        <f t="shared" si="0"/>
        <v>28641.541000000001</v>
      </c>
      <c r="K17" s="1">
        <v>0</v>
      </c>
      <c r="L17" s="1">
        <v>0</v>
      </c>
      <c r="M17" s="1">
        <v>8549.9919000000009</v>
      </c>
      <c r="N17" s="1">
        <v>0</v>
      </c>
      <c r="O17" s="1">
        <v>0</v>
      </c>
      <c r="P17" s="1">
        <v>5235.3964999999998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4493.4264000000003</v>
      </c>
      <c r="W17" s="1">
        <v>0</v>
      </c>
      <c r="X17" s="1">
        <v>0</v>
      </c>
      <c r="Y17" s="1">
        <v>12356.9226</v>
      </c>
      <c r="Z17" s="1">
        <v>0</v>
      </c>
      <c r="AA17" s="1">
        <v>0</v>
      </c>
      <c r="AB17" s="1">
        <v>5117.5133999999998</v>
      </c>
      <c r="AC17" s="1">
        <v>0</v>
      </c>
      <c r="AD17" s="1">
        <v>0</v>
      </c>
      <c r="AE17" s="1">
        <v>41.605800000000002</v>
      </c>
      <c r="AF17" s="1">
        <v>0</v>
      </c>
      <c r="AG17" s="1">
        <v>0</v>
      </c>
      <c r="AH17" s="1">
        <v>1511.6774</v>
      </c>
      <c r="AI17" s="1">
        <v>0</v>
      </c>
      <c r="AJ17" s="1">
        <v>0</v>
      </c>
      <c r="AK17" s="1">
        <v>9186.7759999999998</v>
      </c>
      <c r="AL17" s="1">
        <v>0</v>
      </c>
      <c r="AM17" s="1">
        <v>0</v>
      </c>
      <c r="AN17" s="1">
        <v>6409.5429999999997</v>
      </c>
      <c r="AO17" s="1">
        <v>0</v>
      </c>
      <c r="AP17" s="1">
        <v>0</v>
      </c>
      <c r="AQ17" s="1">
        <v>42.400500000000001</v>
      </c>
      <c r="AR17" s="1">
        <v>0</v>
      </c>
      <c r="AS17" s="1">
        <v>0</v>
      </c>
      <c r="AT17" s="1">
        <v>3717.1109000000001</v>
      </c>
      <c r="AU17" s="1">
        <v>0</v>
      </c>
      <c r="AV17" s="1">
        <v>0</v>
      </c>
      <c r="AW17" s="1">
        <v>12797.885700000001</v>
      </c>
      <c r="AX17" s="1">
        <v>0</v>
      </c>
      <c r="AY17" s="1">
        <v>6918.3490000000002</v>
      </c>
      <c r="AZ17" s="1">
        <v>113.068</v>
      </c>
      <c r="BA17" s="1">
        <v>134.26830000000001</v>
      </c>
      <c r="BB17" s="1">
        <v>0</v>
      </c>
      <c r="BC17" s="1">
        <v>14.1335</v>
      </c>
      <c r="BD17" s="1">
        <v>1031.7456</v>
      </c>
      <c r="BE17" s="1">
        <v>4437.9195</v>
      </c>
      <c r="BF17" s="1">
        <v>6084.4723999999997</v>
      </c>
      <c r="BG17" s="1">
        <v>9681.4485999999997</v>
      </c>
      <c r="BH17" s="1">
        <v>7116.2179999999998</v>
      </c>
      <c r="BI17" s="1">
        <v>5066.8603000000003</v>
      </c>
      <c r="BJ17" s="1">
        <v>3667.6437000000001</v>
      </c>
      <c r="BK17" s="1">
        <v>2748.9661000000001</v>
      </c>
      <c r="BL17" s="1">
        <v>360.40429999999998</v>
      </c>
      <c r="BM17" s="1">
        <v>0</v>
      </c>
      <c r="BN17" s="1">
        <v>0</v>
      </c>
      <c r="BO17" s="1">
        <v>0</v>
      </c>
      <c r="BP17" s="1">
        <v>0</v>
      </c>
      <c r="BQ17" s="1">
        <v>0</v>
      </c>
      <c r="BR17" s="1">
        <v>0</v>
      </c>
    </row>
    <row r="18" spans="1:70" x14ac:dyDescent="0.3">
      <c r="A18" s="1" t="s">
        <v>136</v>
      </c>
      <c r="B18" s="1" t="s">
        <v>137</v>
      </c>
      <c r="C18" s="4">
        <v>20016412</v>
      </c>
      <c r="D18" s="1" t="s">
        <v>34</v>
      </c>
      <c r="E18" s="1" t="s">
        <v>35</v>
      </c>
      <c r="F18" s="1">
        <f t="shared" si="1"/>
        <v>1091784.7977999998</v>
      </c>
      <c r="G18" s="1">
        <f t="shared" si="2"/>
        <v>1325547.1165</v>
      </c>
      <c r="H18" s="1">
        <f t="shared" si="3"/>
        <v>1386124.5792</v>
      </c>
      <c r="I18" s="1">
        <f t="shared" si="4"/>
        <v>1150290.3601000002</v>
      </c>
      <c r="J18" s="1">
        <f t="shared" si="0"/>
        <v>938033.43330000003</v>
      </c>
      <c r="K18" s="1">
        <v>171395.0931</v>
      </c>
      <c r="L18" s="1">
        <v>224608.91130000001</v>
      </c>
      <c r="M18" s="1">
        <v>138741.47440000001</v>
      </c>
      <c r="N18" s="1">
        <v>103009.02650000001</v>
      </c>
      <c r="O18" s="1">
        <v>67734.242400000003</v>
      </c>
      <c r="P18" s="1">
        <v>27688.659899999999</v>
      </c>
      <c r="Q18" s="1">
        <v>24602.896400000001</v>
      </c>
      <c r="R18" s="1">
        <v>13251.4473</v>
      </c>
      <c r="S18" s="1">
        <v>26454.354500000001</v>
      </c>
      <c r="T18" s="1">
        <v>42528.061900000001</v>
      </c>
      <c r="U18" s="1">
        <v>125642.5817</v>
      </c>
      <c r="V18" s="1">
        <v>126128.0484</v>
      </c>
      <c r="W18" s="1">
        <v>187253.7715</v>
      </c>
      <c r="X18" s="1">
        <v>188938.87210000001</v>
      </c>
      <c r="Y18" s="1">
        <v>247235.53219999999</v>
      </c>
      <c r="Z18" s="1">
        <v>149406.4278</v>
      </c>
      <c r="AA18" s="1">
        <v>69960.152700000006</v>
      </c>
      <c r="AB18" s="1">
        <v>28555.447400000001</v>
      </c>
      <c r="AC18" s="1">
        <v>19256.551100000001</v>
      </c>
      <c r="AD18" s="1">
        <v>18750.3472</v>
      </c>
      <c r="AE18" s="1">
        <v>43943.659099999997</v>
      </c>
      <c r="AF18" s="1">
        <v>61484.635199999997</v>
      </c>
      <c r="AG18" s="1">
        <v>155903.86689999999</v>
      </c>
      <c r="AH18" s="1">
        <v>154857.85329999999</v>
      </c>
      <c r="AI18" s="1">
        <v>195617.34020000001</v>
      </c>
      <c r="AJ18" s="1">
        <v>215698.4344</v>
      </c>
      <c r="AK18" s="1">
        <v>175375.55439999999</v>
      </c>
      <c r="AL18" s="1">
        <v>121180.64260000001</v>
      </c>
      <c r="AM18" s="1">
        <v>86179.025899999993</v>
      </c>
      <c r="AN18" s="1">
        <v>51339.944499999998</v>
      </c>
      <c r="AO18" s="1">
        <v>36316.032299999999</v>
      </c>
      <c r="AP18" s="1">
        <v>27002.054800000002</v>
      </c>
      <c r="AQ18" s="1">
        <v>41135.556400000001</v>
      </c>
      <c r="AR18" s="1">
        <v>70533.239700000006</v>
      </c>
      <c r="AS18" s="1">
        <v>170195.62609999999</v>
      </c>
      <c r="AT18" s="1">
        <v>195551.12789999999</v>
      </c>
      <c r="AU18" s="1">
        <v>186265.4173</v>
      </c>
      <c r="AV18" s="1">
        <v>180414.1477</v>
      </c>
      <c r="AW18" s="1">
        <v>185989.81409999999</v>
      </c>
      <c r="AX18" s="1">
        <v>45326.139600000002</v>
      </c>
      <c r="AY18" s="1">
        <v>47417.897799999999</v>
      </c>
      <c r="AZ18" s="1">
        <v>29623.819299999999</v>
      </c>
      <c r="BA18" s="1">
        <v>16472.596099999999</v>
      </c>
      <c r="BB18" s="1">
        <v>16946.0684</v>
      </c>
      <c r="BC18" s="1">
        <v>26217.645400000001</v>
      </c>
      <c r="BD18" s="1">
        <v>76928.6492</v>
      </c>
      <c r="BE18" s="1">
        <v>128727.93240000001</v>
      </c>
      <c r="BF18" s="1">
        <v>209960.2328</v>
      </c>
      <c r="BG18" s="1">
        <v>183883.92230000001</v>
      </c>
      <c r="BH18" s="1">
        <v>173368.59719999999</v>
      </c>
      <c r="BI18" s="1">
        <v>170591.36410000001</v>
      </c>
      <c r="BJ18" s="1">
        <v>114764.03290000001</v>
      </c>
      <c r="BK18" s="1">
        <v>94065.519799999995</v>
      </c>
      <c r="BL18" s="1">
        <v>50576.735399999998</v>
      </c>
      <c r="BM18" s="1">
        <v>33574.133000000002</v>
      </c>
      <c r="BN18" s="1">
        <v>28832.343199999999</v>
      </c>
      <c r="BO18" s="1">
        <v>28373.004400000002</v>
      </c>
      <c r="BP18" s="1">
        <v>60003.781000000003</v>
      </c>
      <c r="BQ18" s="1">
        <v>0</v>
      </c>
      <c r="BR18" s="1">
        <v>0</v>
      </c>
    </row>
    <row r="19" spans="1:70" x14ac:dyDescent="0.3">
      <c r="A19" s="1" t="s">
        <v>136</v>
      </c>
      <c r="B19" s="1" t="s">
        <v>137</v>
      </c>
      <c r="C19" s="4">
        <v>20000180</v>
      </c>
      <c r="D19" s="1" t="s">
        <v>36</v>
      </c>
      <c r="E19" s="1" t="s">
        <v>37</v>
      </c>
      <c r="F19" s="1">
        <f t="shared" si="1"/>
        <v>706.88519999999994</v>
      </c>
      <c r="G19" s="1">
        <f t="shared" si="2"/>
        <v>824.69939999999997</v>
      </c>
      <c r="H19" s="1">
        <f t="shared" si="3"/>
        <v>535.41700000000003</v>
      </c>
      <c r="I19" s="1">
        <f t="shared" si="4"/>
        <v>480.26209999999998</v>
      </c>
      <c r="J19" s="1">
        <f t="shared" si="0"/>
        <v>620.33850000000007</v>
      </c>
      <c r="K19" s="1">
        <v>294.53550000000001</v>
      </c>
      <c r="L19" s="1">
        <v>0</v>
      </c>
      <c r="M19" s="1">
        <v>0</v>
      </c>
      <c r="N19" s="1">
        <v>137.44990000000001</v>
      </c>
      <c r="O19" s="1">
        <v>0</v>
      </c>
      <c r="P19" s="1">
        <v>0</v>
      </c>
      <c r="Q19" s="1">
        <v>196.357</v>
      </c>
      <c r="R19" s="1">
        <v>0</v>
      </c>
      <c r="S19" s="1">
        <v>0</v>
      </c>
      <c r="T19" s="1">
        <v>78.5428</v>
      </c>
      <c r="U19" s="1">
        <v>0</v>
      </c>
      <c r="V19" s="1">
        <v>0</v>
      </c>
      <c r="W19" s="1">
        <v>255.26410000000001</v>
      </c>
      <c r="X19" s="1">
        <v>0</v>
      </c>
      <c r="Y19" s="1">
        <v>0</v>
      </c>
      <c r="Z19" s="1">
        <v>314.1712</v>
      </c>
      <c r="AA19" s="1">
        <v>0</v>
      </c>
      <c r="AB19" s="1">
        <v>0</v>
      </c>
      <c r="AC19" s="1">
        <v>176.72130000000001</v>
      </c>
      <c r="AD19" s="1">
        <v>0</v>
      </c>
      <c r="AE19" s="1">
        <v>0</v>
      </c>
      <c r="AF19" s="1">
        <v>78.5428</v>
      </c>
      <c r="AG19" s="1">
        <v>0</v>
      </c>
      <c r="AH19" s="1">
        <v>0</v>
      </c>
      <c r="AI19" s="1">
        <v>255.26410000000001</v>
      </c>
      <c r="AJ19" s="1">
        <v>0</v>
      </c>
      <c r="AK19" s="1">
        <v>0</v>
      </c>
      <c r="AL19" s="1">
        <v>300.16379999999998</v>
      </c>
      <c r="AM19" s="1">
        <v>0</v>
      </c>
      <c r="AN19" s="1">
        <v>0</v>
      </c>
      <c r="AO19" s="1">
        <v>-100.05459999999999</v>
      </c>
      <c r="AP19" s="1">
        <v>0</v>
      </c>
      <c r="AQ19" s="1">
        <v>0</v>
      </c>
      <c r="AR19" s="1">
        <v>80.043700000000001</v>
      </c>
      <c r="AS19" s="1">
        <v>0</v>
      </c>
      <c r="AT19" s="1">
        <v>0</v>
      </c>
      <c r="AU19" s="1">
        <v>260.14190000000002</v>
      </c>
      <c r="AV19" s="1">
        <v>0</v>
      </c>
      <c r="AW19" s="1">
        <v>0</v>
      </c>
      <c r="AX19" s="1">
        <v>300.16379999999998</v>
      </c>
      <c r="AY19" s="1">
        <v>0</v>
      </c>
      <c r="AZ19" s="1">
        <v>0</v>
      </c>
      <c r="BA19" s="1">
        <v>-160.0873</v>
      </c>
      <c r="BB19" s="1">
        <v>0</v>
      </c>
      <c r="BC19" s="1">
        <v>0</v>
      </c>
      <c r="BD19" s="1">
        <v>80.043700000000001</v>
      </c>
      <c r="BE19" s="1">
        <v>0</v>
      </c>
      <c r="BF19" s="1">
        <v>0</v>
      </c>
      <c r="BG19" s="1">
        <v>260.14190000000002</v>
      </c>
      <c r="BH19" s="1">
        <v>0</v>
      </c>
      <c r="BI19" s="1">
        <v>0</v>
      </c>
      <c r="BJ19" s="1">
        <v>300.16379999999998</v>
      </c>
      <c r="BK19" s="1">
        <v>0</v>
      </c>
      <c r="BL19" s="1">
        <v>0</v>
      </c>
      <c r="BM19" s="1">
        <v>-20.010899999999999</v>
      </c>
      <c r="BN19" s="1">
        <v>0</v>
      </c>
      <c r="BO19" s="1">
        <v>0</v>
      </c>
      <c r="BP19" s="1">
        <v>80.043700000000001</v>
      </c>
      <c r="BQ19" s="1">
        <v>0</v>
      </c>
      <c r="BR19" s="1">
        <v>0</v>
      </c>
    </row>
    <row r="20" spans="1:70" x14ac:dyDescent="0.3">
      <c r="A20" s="1" t="s">
        <v>136</v>
      </c>
      <c r="B20" s="1" t="s">
        <v>137</v>
      </c>
      <c r="C20" s="4">
        <v>20004538</v>
      </c>
      <c r="D20" s="1" t="s">
        <v>36</v>
      </c>
      <c r="E20" s="1" t="s">
        <v>38</v>
      </c>
      <c r="F20" s="1">
        <f t="shared" si="1"/>
        <v>117869.63659999998</v>
      </c>
      <c r="G20" s="1">
        <f t="shared" si="2"/>
        <v>212924.61579999997</v>
      </c>
      <c r="H20" s="1">
        <f t="shared" si="3"/>
        <v>125782.17079999999</v>
      </c>
      <c r="I20" s="1">
        <f t="shared" si="4"/>
        <v>120247.8316</v>
      </c>
      <c r="J20" s="1">
        <f t="shared" si="0"/>
        <v>117760.33510000001</v>
      </c>
      <c r="K20" s="1">
        <v>0</v>
      </c>
      <c r="L20" s="1">
        <v>56189.038099999998</v>
      </c>
      <c r="M20" s="1">
        <v>0</v>
      </c>
      <c r="N20" s="1">
        <v>0</v>
      </c>
      <c r="O20" s="1">
        <v>46348.861199999999</v>
      </c>
      <c r="P20" s="1">
        <v>0</v>
      </c>
      <c r="Q20" s="1">
        <v>0</v>
      </c>
      <c r="R20" s="1">
        <v>9028.4585999999999</v>
      </c>
      <c r="S20" s="1">
        <v>0</v>
      </c>
      <c r="T20" s="1">
        <v>0</v>
      </c>
      <c r="U20" s="1">
        <v>6303.2786999999998</v>
      </c>
      <c r="V20" s="1">
        <v>0</v>
      </c>
      <c r="W20" s="1">
        <v>69259.788400000005</v>
      </c>
      <c r="X20" s="1">
        <v>0</v>
      </c>
      <c r="Y20" s="1">
        <v>0</v>
      </c>
      <c r="Z20" s="1">
        <v>0</v>
      </c>
      <c r="AA20" s="1">
        <v>0</v>
      </c>
      <c r="AB20" s="1">
        <v>71187.523799999995</v>
      </c>
      <c r="AC20" s="1">
        <v>0</v>
      </c>
      <c r="AD20" s="1">
        <v>21697.4247</v>
      </c>
      <c r="AE20" s="1">
        <v>8432.1088</v>
      </c>
      <c r="AF20" s="1">
        <v>4895.6157999999996</v>
      </c>
      <c r="AG20" s="1">
        <v>17689.399300000001</v>
      </c>
      <c r="AH20" s="1">
        <v>19762.755000000001</v>
      </c>
      <c r="AI20" s="1">
        <v>19922.243900000001</v>
      </c>
      <c r="AJ20" s="1">
        <v>34817.881099999999</v>
      </c>
      <c r="AK20" s="1">
        <v>6162.2066999999997</v>
      </c>
      <c r="AL20" s="1">
        <v>12211.3454</v>
      </c>
      <c r="AM20" s="1">
        <v>2713.6323000000002</v>
      </c>
      <c r="AN20" s="1">
        <v>1724.2872</v>
      </c>
      <c r="AO20" s="1">
        <v>1307.3489</v>
      </c>
      <c r="AP20" s="1">
        <v>1667.7532000000001</v>
      </c>
      <c r="AQ20" s="1">
        <v>1717.2204999999999</v>
      </c>
      <c r="AR20" s="1">
        <v>1879.7556999999999</v>
      </c>
      <c r="AS20" s="1">
        <v>20133.172999999999</v>
      </c>
      <c r="AT20" s="1">
        <v>21525.322899999999</v>
      </c>
      <c r="AU20" s="1">
        <v>19511.298999999999</v>
      </c>
      <c r="AV20" s="1">
        <v>22076.529500000001</v>
      </c>
      <c r="AW20" s="1">
        <v>5943.1373999999996</v>
      </c>
      <c r="AX20" s="1">
        <v>11942.808800000001</v>
      </c>
      <c r="AY20" s="1">
        <v>0</v>
      </c>
      <c r="AZ20" s="1">
        <v>6550.8779999999997</v>
      </c>
      <c r="BA20" s="1">
        <v>2826.7003</v>
      </c>
      <c r="BB20" s="1">
        <v>1547.6185</v>
      </c>
      <c r="BC20" s="1">
        <v>2028.1574000000001</v>
      </c>
      <c r="BD20" s="1">
        <v>10034.7862</v>
      </c>
      <c r="BE20" s="1">
        <v>15136.9802</v>
      </c>
      <c r="BF20" s="1">
        <v>22648.936300000001</v>
      </c>
      <c r="BG20" s="1">
        <v>25475.636600000002</v>
      </c>
      <c r="BH20" s="1">
        <v>21850.393400000001</v>
      </c>
      <c r="BI20" s="1">
        <v>18338.2183</v>
      </c>
      <c r="BJ20" s="1">
        <v>15440.8505</v>
      </c>
      <c r="BK20" s="1">
        <v>17631.5432</v>
      </c>
      <c r="BL20" s="1">
        <v>4049.2482</v>
      </c>
      <c r="BM20" s="1">
        <v>1738.4206999999999</v>
      </c>
      <c r="BN20" s="1">
        <v>1582.9521999999999</v>
      </c>
      <c r="BO20" s="1">
        <v>1625.3526999999999</v>
      </c>
      <c r="BP20" s="1">
        <v>10027.719300000001</v>
      </c>
      <c r="BQ20" s="1">
        <v>0</v>
      </c>
      <c r="BR20" s="1">
        <v>0</v>
      </c>
    </row>
    <row r="21" spans="1:70" x14ac:dyDescent="0.3">
      <c r="A21" s="1" t="s">
        <v>136</v>
      </c>
      <c r="B21" s="1" t="s">
        <v>137</v>
      </c>
      <c r="C21" s="4">
        <v>20004796</v>
      </c>
      <c r="D21" s="1" t="s">
        <v>39</v>
      </c>
      <c r="E21" s="1" t="s">
        <v>40</v>
      </c>
      <c r="F21" s="1">
        <f t="shared" si="1"/>
        <v>434992.51139999996</v>
      </c>
      <c r="G21" s="1">
        <f t="shared" si="2"/>
        <v>578469.91340000008</v>
      </c>
      <c r="H21" s="1">
        <f t="shared" si="3"/>
        <v>488699.48399999994</v>
      </c>
      <c r="I21" s="1">
        <f t="shared" si="4"/>
        <v>361026.64980000001</v>
      </c>
      <c r="J21" s="1">
        <f t="shared" si="0"/>
        <v>428362.86040000001</v>
      </c>
      <c r="K21" s="1">
        <v>0</v>
      </c>
      <c r="L21" s="1">
        <v>221404.77340000001</v>
      </c>
      <c r="M21" s="1">
        <v>0</v>
      </c>
      <c r="N21" s="1">
        <v>0</v>
      </c>
      <c r="O21" s="1">
        <v>180530.79139999999</v>
      </c>
      <c r="P21" s="1">
        <v>0</v>
      </c>
      <c r="Q21" s="1">
        <v>0</v>
      </c>
      <c r="R21" s="1">
        <v>24443.528900000001</v>
      </c>
      <c r="S21" s="1">
        <v>0</v>
      </c>
      <c r="T21" s="1">
        <v>0</v>
      </c>
      <c r="U21" s="1">
        <v>8613.4177</v>
      </c>
      <c r="V21" s="1">
        <v>0</v>
      </c>
      <c r="W21" s="1">
        <v>0</v>
      </c>
      <c r="X21" s="1">
        <v>243667.58059999999</v>
      </c>
      <c r="Y21" s="1">
        <v>0</v>
      </c>
      <c r="Z21" s="1">
        <v>0</v>
      </c>
      <c r="AA21" s="1">
        <v>145691.96429999999</v>
      </c>
      <c r="AB21" s="1">
        <v>170712.62890000001</v>
      </c>
      <c r="AC21" s="1">
        <v>8154.3882000000003</v>
      </c>
      <c r="AD21" s="1">
        <v>-108080.32520000001</v>
      </c>
      <c r="AE21" s="1">
        <v>2090.7907</v>
      </c>
      <c r="AF21" s="1">
        <v>2869.3533000000002</v>
      </c>
      <c r="AG21" s="1">
        <v>55844.3655</v>
      </c>
      <c r="AH21" s="1">
        <v>57519.167099999999</v>
      </c>
      <c r="AI21" s="1">
        <v>140636.56020000001</v>
      </c>
      <c r="AJ21" s="1">
        <v>78630.700100000002</v>
      </c>
      <c r="AK21" s="1">
        <v>65642.566099999996</v>
      </c>
      <c r="AL21" s="1">
        <v>50078.058199999999</v>
      </c>
      <c r="AM21" s="1">
        <v>12928.7485</v>
      </c>
      <c r="AN21" s="1">
        <v>3117.3613999999998</v>
      </c>
      <c r="AO21" s="1">
        <v>2400.3978999999999</v>
      </c>
      <c r="AP21" s="1">
        <v>599.346</v>
      </c>
      <c r="AQ21" s="1">
        <v>2028.5156999999999</v>
      </c>
      <c r="AR21" s="1">
        <v>3953.2012</v>
      </c>
      <c r="AS21" s="1">
        <v>71167.175199999998</v>
      </c>
      <c r="AT21" s="1">
        <v>57516.853499999997</v>
      </c>
      <c r="AU21" s="1">
        <v>149010.6838</v>
      </c>
      <c r="AV21" s="1">
        <v>-24195.937699999999</v>
      </c>
      <c r="AW21" s="1">
        <v>82061.446400000001</v>
      </c>
      <c r="AX21" s="1">
        <v>63461.099099999999</v>
      </c>
      <c r="AY21" s="1">
        <v>3268.2591000000002</v>
      </c>
      <c r="AZ21" s="1">
        <v>-50987.796399999999</v>
      </c>
      <c r="BA21" s="1">
        <v>374.5378</v>
      </c>
      <c r="BB21" s="1">
        <v>353.33749999999998</v>
      </c>
      <c r="BC21" s="1">
        <v>424.005</v>
      </c>
      <c r="BD21" s="1">
        <v>5570.8639000000003</v>
      </c>
      <c r="BE21" s="1">
        <v>84959.961200000005</v>
      </c>
      <c r="BF21" s="1">
        <v>46726.1901</v>
      </c>
      <c r="BG21" s="1">
        <v>196912.5649</v>
      </c>
      <c r="BH21" s="1">
        <v>61834.517599999999</v>
      </c>
      <c r="BI21" s="1">
        <v>116205.5892</v>
      </c>
      <c r="BJ21" s="1">
        <v>23403.154299999998</v>
      </c>
      <c r="BK21" s="1">
        <v>10555.545599999999</v>
      </c>
      <c r="BL21" s="1">
        <v>4578.2277000000004</v>
      </c>
      <c r="BM21" s="1">
        <v>3263.0382</v>
      </c>
      <c r="BN21" s="1">
        <v>3065.7926000000002</v>
      </c>
      <c r="BO21" s="1">
        <v>3233.9281999999998</v>
      </c>
      <c r="BP21" s="1">
        <v>5310.5020999999997</v>
      </c>
      <c r="BQ21" s="1">
        <v>0</v>
      </c>
      <c r="BR21" s="1">
        <v>0</v>
      </c>
    </row>
    <row r="22" spans="1:70" x14ac:dyDescent="0.3">
      <c r="A22" s="1" t="s">
        <v>136</v>
      </c>
      <c r="B22" s="1" t="s">
        <v>137</v>
      </c>
      <c r="C22" s="4">
        <v>20017498</v>
      </c>
      <c r="D22" s="1" t="s">
        <v>36</v>
      </c>
      <c r="E22" s="1" t="s">
        <v>41</v>
      </c>
      <c r="F22" s="1">
        <f t="shared" si="1"/>
        <v>62559.340199999999</v>
      </c>
      <c r="G22" s="1">
        <f t="shared" si="2"/>
        <v>58219.8505</v>
      </c>
      <c r="H22" s="1">
        <f t="shared" si="3"/>
        <v>53233.2834</v>
      </c>
      <c r="I22" s="1">
        <f t="shared" si="4"/>
        <v>49106.793400000002</v>
      </c>
      <c r="J22" s="1">
        <f t="shared" si="0"/>
        <v>47966.171000000002</v>
      </c>
      <c r="K22" s="1">
        <v>18025.5726</v>
      </c>
      <c r="L22" s="1">
        <v>0</v>
      </c>
      <c r="M22" s="1">
        <v>0</v>
      </c>
      <c r="N22" s="1">
        <v>17102.6947</v>
      </c>
      <c r="O22" s="1">
        <v>0</v>
      </c>
      <c r="P22" s="1">
        <v>0</v>
      </c>
      <c r="Q22" s="1">
        <v>14216.246800000001</v>
      </c>
      <c r="R22" s="1">
        <v>0</v>
      </c>
      <c r="S22" s="1">
        <v>0</v>
      </c>
      <c r="T22" s="1">
        <v>13214.8261</v>
      </c>
      <c r="U22" s="1">
        <v>0</v>
      </c>
      <c r="V22" s="1">
        <v>0</v>
      </c>
      <c r="W22" s="1">
        <v>15649.652899999999</v>
      </c>
      <c r="X22" s="1">
        <v>0</v>
      </c>
      <c r="Y22" s="1">
        <v>0</v>
      </c>
      <c r="Z22" s="1">
        <v>17495.4087</v>
      </c>
      <c r="AA22" s="1">
        <v>0</v>
      </c>
      <c r="AB22" s="1">
        <v>0</v>
      </c>
      <c r="AC22" s="1">
        <v>14294.7896</v>
      </c>
      <c r="AD22" s="1">
        <v>0</v>
      </c>
      <c r="AE22" s="1">
        <v>0</v>
      </c>
      <c r="AF22" s="1">
        <v>10779.999299999999</v>
      </c>
      <c r="AG22" s="1">
        <v>0</v>
      </c>
      <c r="AH22" s="1">
        <v>0</v>
      </c>
      <c r="AI22" s="1">
        <v>16533.259399999999</v>
      </c>
      <c r="AJ22" s="1">
        <v>0</v>
      </c>
      <c r="AK22" s="1">
        <v>0</v>
      </c>
      <c r="AL22" s="1">
        <v>17109.3351</v>
      </c>
      <c r="AM22" s="1">
        <v>0</v>
      </c>
      <c r="AN22" s="1">
        <v>0</v>
      </c>
      <c r="AO22" s="1">
        <v>10545.7539</v>
      </c>
      <c r="AP22" s="1">
        <v>0</v>
      </c>
      <c r="AQ22" s="1">
        <v>0</v>
      </c>
      <c r="AR22" s="1">
        <v>9044.9349999999995</v>
      </c>
      <c r="AS22" s="1">
        <v>0</v>
      </c>
      <c r="AT22" s="1">
        <v>0</v>
      </c>
      <c r="AU22" s="1">
        <v>16709.116699999999</v>
      </c>
      <c r="AV22" s="1">
        <v>0</v>
      </c>
      <c r="AW22" s="1">
        <v>0</v>
      </c>
      <c r="AX22" s="1">
        <v>17629.618900000001</v>
      </c>
      <c r="AY22" s="1">
        <v>-1400.7643</v>
      </c>
      <c r="AZ22" s="1">
        <v>1841.0045</v>
      </c>
      <c r="BA22" s="1">
        <v>1720.9390000000001</v>
      </c>
      <c r="BB22" s="1">
        <v>60.032800000000002</v>
      </c>
      <c r="BC22" s="1">
        <v>320.17469999999997</v>
      </c>
      <c r="BD22" s="1">
        <v>3141.7141999999999</v>
      </c>
      <c r="BE22" s="1">
        <v>4702.5658000000003</v>
      </c>
      <c r="BF22" s="1">
        <v>4382.3910999999998</v>
      </c>
      <c r="BG22" s="1">
        <v>5823.1772000000001</v>
      </c>
      <c r="BH22" s="1">
        <v>4782.6094999999996</v>
      </c>
      <c r="BI22" s="1">
        <v>4902.6750000000002</v>
      </c>
      <c r="BJ22" s="1">
        <v>5322.9041999999999</v>
      </c>
      <c r="BK22" s="1">
        <v>5362.9260999999997</v>
      </c>
      <c r="BL22" s="1">
        <v>6163.3627999999999</v>
      </c>
      <c r="BM22" s="1">
        <v>5462.9807000000001</v>
      </c>
      <c r="BN22" s="1">
        <v>3621.9762000000001</v>
      </c>
      <c r="BO22" s="1">
        <v>3301.8015</v>
      </c>
      <c r="BP22" s="1">
        <v>3221.7577999999999</v>
      </c>
      <c r="BQ22" s="1">
        <v>0</v>
      </c>
      <c r="BR22" s="1">
        <v>0</v>
      </c>
    </row>
    <row r="23" spans="1:70" x14ac:dyDescent="0.3">
      <c r="A23" s="1" t="s">
        <v>136</v>
      </c>
      <c r="B23" s="1" t="s">
        <v>137</v>
      </c>
      <c r="C23" s="4">
        <v>20018189</v>
      </c>
      <c r="D23" s="1" t="s">
        <v>36</v>
      </c>
      <c r="E23" s="1" t="s">
        <v>41</v>
      </c>
      <c r="F23" s="1">
        <f t="shared" si="1"/>
        <v>14648.232200000002</v>
      </c>
      <c r="G23" s="1">
        <f t="shared" si="2"/>
        <v>12154.498299999999</v>
      </c>
      <c r="H23" s="1">
        <f t="shared" si="3"/>
        <v>14003.513199999999</v>
      </c>
      <c r="I23" s="1">
        <f t="shared" si="4"/>
        <v>11706.386999999999</v>
      </c>
      <c r="J23" s="1">
        <f t="shared" si="0"/>
        <v>15628.527000000002</v>
      </c>
      <c r="K23" s="1">
        <v>5026.7392</v>
      </c>
      <c r="L23" s="1">
        <v>0</v>
      </c>
      <c r="M23" s="1">
        <v>0</v>
      </c>
      <c r="N23" s="1">
        <v>4614.3895000000002</v>
      </c>
      <c r="O23" s="1">
        <v>0</v>
      </c>
      <c r="P23" s="1">
        <v>0</v>
      </c>
      <c r="Q23" s="1">
        <v>3848.5972000000002</v>
      </c>
      <c r="R23" s="1">
        <v>0</v>
      </c>
      <c r="S23" s="1">
        <v>0</v>
      </c>
      <c r="T23" s="1">
        <v>1158.5063</v>
      </c>
      <c r="U23" s="1">
        <v>0</v>
      </c>
      <c r="V23" s="1">
        <v>0</v>
      </c>
      <c r="W23" s="1">
        <v>1256.6848</v>
      </c>
      <c r="X23" s="1">
        <v>0</v>
      </c>
      <c r="Y23" s="1">
        <v>0</v>
      </c>
      <c r="Z23" s="1">
        <v>4634.0252</v>
      </c>
      <c r="AA23" s="1">
        <v>0</v>
      </c>
      <c r="AB23" s="1">
        <v>0</v>
      </c>
      <c r="AC23" s="1">
        <v>3789.6900999999998</v>
      </c>
      <c r="AD23" s="1">
        <v>0</v>
      </c>
      <c r="AE23" s="1">
        <v>0</v>
      </c>
      <c r="AF23" s="1">
        <v>2474.0981999999999</v>
      </c>
      <c r="AG23" s="1">
        <v>0</v>
      </c>
      <c r="AH23" s="1">
        <v>0</v>
      </c>
      <c r="AI23" s="1">
        <v>3357.7046999999998</v>
      </c>
      <c r="AJ23" s="1">
        <v>0</v>
      </c>
      <c r="AK23" s="1">
        <v>0</v>
      </c>
      <c r="AL23" s="1">
        <v>4522.4674999999997</v>
      </c>
      <c r="AM23" s="1">
        <v>0</v>
      </c>
      <c r="AN23" s="1">
        <v>0</v>
      </c>
      <c r="AO23" s="1">
        <v>3822.0853999999999</v>
      </c>
      <c r="AP23" s="1">
        <v>0</v>
      </c>
      <c r="AQ23" s="1">
        <v>0</v>
      </c>
      <c r="AR23" s="1">
        <v>2301.2556</v>
      </c>
      <c r="AS23" s="1">
        <v>0</v>
      </c>
      <c r="AT23" s="1">
        <v>0</v>
      </c>
      <c r="AU23" s="1">
        <v>4002.1835999999998</v>
      </c>
      <c r="AV23" s="1">
        <v>0</v>
      </c>
      <c r="AW23" s="1">
        <v>0</v>
      </c>
      <c r="AX23" s="1">
        <v>4662.5438999999997</v>
      </c>
      <c r="AY23" s="1">
        <v>0</v>
      </c>
      <c r="AZ23" s="1">
        <v>0</v>
      </c>
      <c r="BA23" s="1">
        <v>40.021799999999999</v>
      </c>
      <c r="BB23" s="1">
        <v>0</v>
      </c>
      <c r="BC23" s="1">
        <v>0</v>
      </c>
      <c r="BD23" s="1">
        <v>3001.6377000000002</v>
      </c>
      <c r="BE23" s="1">
        <v>0</v>
      </c>
      <c r="BF23" s="1">
        <v>0</v>
      </c>
      <c r="BG23" s="1">
        <v>4082.2273</v>
      </c>
      <c r="BH23" s="1">
        <v>0</v>
      </c>
      <c r="BI23" s="1">
        <v>0</v>
      </c>
      <c r="BJ23" s="1">
        <v>5082.7731999999996</v>
      </c>
      <c r="BK23" s="1">
        <v>0</v>
      </c>
      <c r="BL23" s="1">
        <v>0</v>
      </c>
      <c r="BM23" s="1">
        <v>40.021799999999999</v>
      </c>
      <c r="BN23" s="1">
        <v>0</v>
      </c>
      <c r="BO23" s="1">
        <v>0</v>
      </c>
      <c r="BP23" s="1">
        <v>6423.5047000000004</v>
      </c>
      <c r="BQ23" s="1">
        <v>0</v>
      </c>
      <c r="BR23" s="1">
        <v>0</v>
      </c>
    </row>
    <row r="24" spans="1:70" x14ac:dyDescent="0.3">
      <c r="A24" s="1" t="s">
        <v>136</v>
      </c>
      <c r="B24" s="1" t="s">
        <v>137</v>
      </c>
      <c r="C24" s="4">
        <v>20022350</v>
      </c>
      <c r="D24" s="1" t="s">
        <v>36</v>
      </c>
      <c r="E24" s="1" t="s">
        <v>42</v>
      </c>
      <c r="F24" s="1">
        <f t="shared" si="1"/>
        <v>5380.1817999999994</v>
      </c>
      <c r="G24" s="1">
        <f t="shared" si="2"/>
        <v>4614.3894999999993</v>
      </c>
      <c r="H24" s="1">
        <f t="shared" si="3"/>
        <v>4316.8544000000002</v>
      </c>
      <c r="I24" s="1">
        <f t="shared" si="4"/>
        <v>3561.9436999999998</v>
      </c>
      <c r="J24" s="1">
        <f t="shared" si="0"/>
        <v>4182.2818000000007</v>
      </c>
      <c r="K24" s="1">
        <v>1610.1274000000001</v>
      </c>
      <c r="L24" s="1">
        <v>0</v>
      </c>
      <c r="M24" s="1">
        <v>0</v>
      </c>
      <c r="N24" s="1">
        <v>1983.2057</v>
      </c>
      <c r="O24" s="1">
        <v>0</v>
      </c>
      <c r="P24" s="1">
        <v>0</v>
      </c>
      <c r="Q24" s="1">
        <v>981.78499999999997</v>
      </c>
      <c r="R24" s="1">
        <v>0</v>
      </c>
      <c r="S24" s="1">
        <v>0</v>
      </c>
      <c r="T24" s="1">
        <v>805.06370000000004</v>
      </c>
      <c r="U24" s="1">
        <v>0</v>
      </c>
      <c r="V24" s="1">
        <v>0</v>
      </c>
      <c r="W24" s="1">
        <v>1315.5918999999999</v>
      </c>
      <c r="X24" s="1">
        <v>0</v>
      </c>
      <c r="Y24" s="1">
        <v>0</v>
      </c>
      <c r="Z24" s="1">
        <v>1531.5845999999999</v>
      </c>
      <c r="AA24" s="1">
        <v>0</v>
      </c>
      <c r="AB24" s="1">
        <v>0</v>
      </c>
      <c r="AC24" s="1">
        <v>1001.4207</v>
      </c>
      <c r="AD24" s="1">
        <v>0</v>
      </c>
      <c r="AE24" s="1">
        <v>0</v>
      </c>
      <c r="AF24" s="1">
        <v>765.79229999999995</v>
      </c>
      <c r="AG24" s="1">
        <v>0</v>
      </c>
      <c r="AH24" s="1">
        <v>0</v>
      </c>
      <c r="AI24" s="1">
        <v>1335.2275999999999</v>
      </c>
      <c r="AJ24" s="1">
        <v>0</v>
      </c>
      <c r="AK24" s="1">
        <v>0</v>
      </c>
      <c r="AL24" s="1">
        <v>1460.797</v>
      </c>
      <c r="AM24" s="1">
        <v>0</v>
      </c>
      <c r="AN24" s="1">
        <v>0</v>
      </c>
      <c r="AO24" s="1">
        <v>860.46950000000004</v>
      </c>
      <c r="AP24" s="1">
        <v>0</v>
      </c>
      <c r="AQ24" s="1">
        <v>0</v>
      </c>
      <c r="AR24" s="1">
        <v>660.36030000000005</v>
      </c>
      <c r="AS24" s="1">
        <v>0</v>
      </c>
      <c r="AT24" s="1">
        <v>0</v>
      </c>
      <c r="AU24" s="1">
        <v>1320.7206000000001</v>
      </c>
      <c r="AV24" s="1">
        <v>0</v>
      </c>
      <c r="AW24" s="1">
        <v>0</v>
      </c>
      <c r="AX24" s="1">
        <v>1220.6659999999999</v>
      </c>
      <c r="AY24" s="1">
        <v>400.21839999999997</v>
      </c>
      <c r="AZ24" s="1">
        <v>-580.31659999999999</v>
      </c>
      <c r="BA24" s="1">
        <v>60.032800000000002</v>
      </c>
      <c r="BB24" s="1">
        <v>80.043700000000001</v>
      </c>
      <c r="BC24" s="1">
        <v>80.043700000000001</v>
      </c>
      <c r="BD24" s="1">
        <v>60.032800000000002</v>
      </c>
      <c r="BE24" s="1">
        <v>740.404</v>
      </c>
      <c r="BF24" s="1">
        <v>180.09829999999999</v>
      </c>
      <c r="BG24" s="1">
        <v>260.14190000000002</v>
      </c>
      <c r="BH24" s="1">
        <v>200.10919999999999</v>
      </c>
      <c r="BI24" s="1">
        <v>1660.9061999999999</v>
      </c>
      <c r="BJ24" s="1">
        <v>440.24020000000002</v>
      </c>
      <c r="BK24" s="1">
        <v>460.25110000000001</v>
      </c>
      <c r="BL24" s="1">
        <v>260.14190000000002</v>
      </c>
      <c r="BM24" s="1">
        <v>220.12010000000001</v>
      </c>
      <c r="BN24" s="1">
        <v>20.010899999999999</v>
      </c>
      <c r="BO24" s="1">
        <v>320.17469999999997</v>
      </c>
      <c r="BP24" s="1">
        <v>340.18560000000002</v>
      </c>
      <c r="BQ24" s="1">
        <v>0</v>
      </c>
      <c r="BR24" s="1">
        <v>0</v>
      </c>
    </row>
    <row r="25" spans="1:70" x14ac:dyDescent="0.3">
      <c r="A25" s="1" t="s">
        <v>136</v>
      </c>
      <c r="B25" s="1" t="s">
        <v>137</v>
      </c>
      <c r="C25" s="4">
        <v>20022726</v>
      </c>
      <c r="D25" s="1" t="s">
        <v>36</v>
      </c>
      <c r="E25" s="1" t="s">
        <v>43</v>
      </c>
      <c r="F25" s="1">
        <f t="shared" si="1"/>
        <v>94368.88870000001</v>
      </c>
      <c r="G25" s="1">
        <f t="shared" si="2"/>
        <v>128728.3452</v>
      </c>
      <c r="H25" s="1">
        <f t="shared" si="3"/>
        <v>111548.13709999999</v>
      </c>
      <c r="I25" s="1">
        <f t="shared" si="4"/>
        <v>102969.62559999998</v>
      </c>
      <c r="J25" s="1">
        <f t="shared" si="0"/>
        <v>111675.86269999997</v>
      </c>
      <c r="K25" s="1">
        <v>0</v>
      </c>
      <c r="L25" s="1">
        <v>50786.813199999997</v>
      </c>
      <c r="M25" s="1">
        <v>0</v>
      </c>
      <c r="N25" s="1">
        <v>0</v>
      </c>
      <c r="O25" s="1">
        <v>37292.665399999998</v>
      </c>
      <c r="P25" s="1">
        <v>0</v>
      </c>
      <c r="Q25" s="1">
        <v>0</v>
      </c>
      <c r="R25" s="1">
        <v>2087.2242999999999</v>
      </c>
      <c r="S25" s="1">
        <v>0</v>
      </c>
      <c r="T25" s="1">
        <v>0</v>
      </c>
      <c r="U25" s="1">
        <v>4202.1858000000002</v>
      </c>
      <c r="V25" s="1">
        <v>0</v>
      </c>
      <c r="W25" s="1">
        <v>0</v>
      </c>
      <c r="X25" s="1">
        <v>46903.605199999998</v>
      </c>
      <c r="Y25" s="1">
        <v>0</v>
      </c>
      <c r="Z25" s="1">
        <v>0</v>
      </c>
      <c r="AA25" s="1">
        <v>43831.710299999999</v>
      </c>
      <c r="AB25" s="1">
        <v>3751.4562999999998</v>
      </c>
      <c r="AC25" s="1">
        <v>6.9343000000000004</v>
      </c>
      <c r="AD25" s="1">
        <v>0</v>
      </c>
      <c r="AE25" s="1">
        <v>69.343000000000004</v>
      </c>
      <c r="AF25" s="1">
        <v>2121.8957999999998</v>
      </c>
      <c r="AG25" s="1">
        <v>15803.269700000001</v>
      </c>
      <c r="AH25" s="1">
        <v>16240.1306</v>
      </c>
      <c r="AI25" s="1">
        <v>18895.967499999999</v>
      </c>
      <c r="AJ25" s="1">
        <v>20521.844300000001</v>
      </c>
      <c r="AK25" s="1">
        <v>14889.643899999999</v>
      </c>
      <c r="AL25" s="1">
        <v>12303.213100000001</v>
      </c>
      <c r="AM25" s="1">
        <v>5907.8037000000004</v>
      </c>
      <c r="AN25" s="1">
        <v>1250.8149000000001</v>
      </c>
      <c r="AO25" s="1">
        <v>113.068</v>
      </c>
      <c r="AP25" s="1">
        <v>551.20659999999998</v>
      </c>
      <c r="AQ25" s="1">
        <v>1328.5491</v>
      </c>
      <c r="AR25" s="1">
        <v>3278.9724000000001</v>
      </c>
      <c r="AS25" s="1">
        <v>16267.6603</v>
      </c>
      <c r="AT25" s="1">
        <v>16239.3933</v>
      </c>
      <c r="AU25" s="1">
        <v>18656.222099999999</v>
      </c>
      <c r="AV25" s="1">
        <v>19511.298900000002</v>
      </c>
      <c r="AW25" s="1">
        <v>13349.092199999999</v>
      </c>
      <c r="AX25" s="1">
        <v>11024.1312</v>
      </c>
      <c r="AY25" s="1">
        <v>5476.7318999999998</v>
      </c>
      <c r="AZ25" s="1">
        <v>84.801000000000002</v>
      </c>
      <c r="BA25" s="1">
        <v>141.33500000000001</v>
      </c>
      <c r="BB25" s="1">
        <v>240.26949999999999</v>
      </c>
      <c r="BC25" s="1">
        <v>1144.8136</v>
      </c>
      <c r="BD25" s="1">
        <v>8586.1021999999994</v>
      </c>
      <c r="BE25" s="1">
        <v>11561.204299999999</v>
      </c>
      <c r="BF25" s="1">
        <v>13193.6237</v>
      </c>
      <c r="BG25" s="1">
        <v>25567.504400000002</v>
      </c>
      <c r="BH25" s="1">
        <v>25949.108899999999</v>
      </c>
      <c r="BI25" s="1">
        <v>19942.370699999999</v>
      </c>
      <c r="BJ25" s="1">
        <v>18719.822800000002</v>
      </c>
      <c r="BK25" s="1">
        <v>9377.5782999999992</v>
      </c>
      <c r="BL25" s="1">
        <v>1992.8236999999999</v>
      </c>
      <c r="BM25" s="1">
        <v>763.20910000000003</v>
      </c>
      <c r="BN25" s="1">
        <v>890.41060000000004</v>
      </c>
      <c r="BO25" s="1">
        <v>1639.4862000000001</v>
      </c>
      <c r="BP25" s="1">
        <v>6833.5479999999998</v>
      </c>
      <c r="BQ25" s="1">
        <v>0</v>
      </c>
      <c r="BR25" s="1">
        <v>0</v>
      </c>
    </row>
    <row r="26" spans="1:70" x14ac:dyDescent="0.3">
      <c r="A26" s="1" t="s">
        <v>136</v>
      </c>
      <c r="B26" s="1" t="s">
        <v>137</v>
      </c>
      <c r="C26" s="4">
        <v>20002219</v>
      </c>
      <c r="D26" s="1" t="s">
        <v>44</v>
      </c>
      <c r="E26" s="1" t="s">
        <v>45</v>
      </c>
      <c r="F26" s="1">
        <f t="shared" si="1"/>
        <v>25081.363100000002</v>
      </c>
      <c r="G26" s="1">
        <f t="shared" si="2"/>
        <v>25858.004700000001</v>
      </c>
      <c r="H26" s="1">
        <f t="shared" si="3"/>
        <v>26943.099800000004</v>
      </c>
      <c r="I26" s="1">
        <f t="shared" si="4"/>
        <v>31920.513400000003</v>
      </c>
      <c r="J26" s="1">
        <f t="shared" si="0"/>
        <v>21574.790199999999</v>
      </c>
      <c r="K26" s="1">
        <v>6851.0883999999996</v>
      </c>
      <c r="L26" s="1">
        <v>0</v>
      </c>
      <c r="M26" s="1">
        <v>0</v>
      </c>
      <c r="N26" s="1">
        <v>6629.1908000000003</v>
      </c>
      <c r="O26" s="1">
        <v>0</v>
      </c>
      <c r="P26" s="1">
        <v>0</v>
      </c>
      <c r="Q26" s="1">
        <v>5699.9946</v>
      </c>
      <c r="R26" s="1">
        <v>0</v>
      </c>
      <c r="S26" s="1">
        <v>0</v>
      </c>
      <c r="T26" s="1">
        <v>5901.0892999999996</v>
      </c>
      <c r="U26" s="1">
        <v>0</v>
      </c>
      <c r="V26" s="1">
        <v>0</v>
      </c>
      <c r="W26" s="1">
        <v>6878.8256000000001</v>
      </c>
      <c r="X26" s="1">
        <v>0</v>
      </c>
      <c r="Y26" s="1">
        <v>0</v>
      </c>
      <c r="Z26" s="1">
        <v>6830.2855</v>
      </c>
      <c r="AA26" s="1">
        <v>0</v>
      </c>
      <c r="AB26" s="1">
        <v>0</v>
      </c>
      <c r="AC26" s="1">
        <v>6143.7897999999996</v>
      </c>
      <c r="AD26" s="1">
        <v>0</v>
      </c>
      <c r="AE26" s="1">
        <v>0</v>
      </c>
      <c r="AF26" s="1">
        <v>6005.1037999999999</v>
      </c>
      <c r="AG26" s="1">
        <v>0</v>
      </c>
      <c r="AH26" s="1">
        <v>0</v>
      </c>
      <c r="AI26" s="1">
        <v>7156.1976000000004</v>
      </c>
      <c r="AJ26" s="1">
        <v>0</v>
      </c>
      <c r="AK26" s="1">
        <v>0</v>
      </c>
      <c r="AL26" s="1">
        <v>6996.0833000000002</v>
      </c>
      <c r="AM26" s="1">
        <v>0</v>
      </c>
      <c r="AN26" s="1">
        <v>0</v>
      </c>
      <c r="AO26" s="1">
        <v>6543.8112000000001</v>
      </c>
      <c r="AP26" s="1">
        <v>0</v>
      </c>
      <c r="AQ26" s="1">
        <v>0</v>
      </c>
      <c r="AR26" s="1">
        <v>6247.0077000000001</v>
      </c>
      <c r="AS26" s="1">
        <v>0</v>
      </c>
      <c r="AT26" s="1">
        <v>0</v>
      </c>
      <c r="AU26" s="1">
        <v>7413.0216</v>
      </c>
      <c r="AV26" s="1">
        <v>0</v>
      </c>
      <c r="AW26" s="1">
        <v>0</v>
      </c>
      <c r="AX26" s="1">
        <v>7292.8868000000002</v>
      </c>
      <c r="AY26" s="1">
        <v>3052.8362999999999</v>
      </c>
      <c r="AZ26" s="1">
        <v>2056.4245000000001</v>
      </c>
      <c r="BA26" s="1">
        <v>1936.2897</v>
      </c>
      <c r="BB26" s="1">
        <v>1886.8225</v>
      </c>
      <c r="BC26" s="1">
        <v>1943.3565000000001</v>
      </c>
      <c r="BD26" s="1">
        <v>2028.1575</v>
      </c>
      <c r="BE26" s="1">
        <v>2240.16</v>
      </c>
      <c r="BF26" s="1">
        <v>2070.558</v>
      </c>
      <c r="BG26" s="1">
        <v>2946.8350999999998</v>
      </c>
      <c r="BH26" s="1">
        <v>197.869</v>
      </c>
      <c r="BI26" s="1">
        <v>4141.116</v>
      </c>
      <c r="BJ26" s="1">
        <v>2360.2948000000001</v>
      </c>
      <c r="BK26" s="1">
        <v>1893.8892000000001</v>
      </c>
      <c r="BL26" s="1">
        <v>2303.7608</v>
      </c>
      <c r="BM26" s="1">
        <v>1992.8236999999999</v>
      </c>
      <c r="BN26" s="1">
        <v>1809.0881999999999</v>
      </c>
      <c r="BO26" s="1">
        <v>1922.1561999999999</v>
      </c>
      <c r="BP26" s="1">
        <v>2006.9572000000001</v>
      </c>
      <c r="BQ26" s="1">
        <v>0</v>
      </c>
      <c r="BR26" s="1">
        <v>0</v>
      </c>
    </row>
    <row r="27" spans="1:70" x14ac:dyDescent="0.3">
      <c r="A27" s="1" t="s">
        <v>136</v>
      </c>
      <c r="B27" s="1" t="s">
        <v>137</v>
      </c>
      <c r="C27" s="4">
        <v>20002217</v>
      </c>
      <c r="D27" s="1" t="s">
        <v>46</v>
      </c>
      <c r="E27" s="1" t="s">
        <v>47</v>
      </c>
      <c r="F27" s="1">
        <f t="shared" si="1"/>
        <v>29846.264000000003</v>
      </c>
      <c r="G27" s="1">
        <f t="shared" si="2"/>
        <v>32516.7192</v>
      </c>
      <c r="H27" s="1">
        <f t="shared" si="3"/>
        <v>30596.809700000002</v>
      </c>
      <c r="I27" s="1">
        <f t="shared" si="4"/>
        <v>43323.637900000002</v>
      </c>
      <c r="J27" s="1">
        <f t="shared" si="0"/>
        <v>27234.859599999996</v>
      </c>
      <c r="K27" s="1">
        <v>15472.9316</v>
      </c>
      <c r="L27" s="1">
        <v>0</v>
      </c>
      <c r="M27" s="1">
        <v>0</v>
      </c>
      <c r="N27" s="1">
        <v>13725.354300000001</v>
      </c>
      <c r="O27" s="1">
        <v>0</v>
      </c>
      <c r="P27" s="1">
        <v>0</v>
      </c>
      <c r="Q27" s="1">
        <v>647.97810000000004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13646.8115</v>
      </c>
      <c r="X27" s="1">
        <v>0</v>
      </c>
      <c r="Y27" s="1">
        <v>0</v>
      </c>
      <c r="Z27" s="1">
        <v>18163.022499999999</v>
      </c>
      <c r="AA27" s="1">
        <v>0</v>
      </c>
      <c r="AB27" s="1">
        <v>0</v>
      </c>
      <c r="AC27" s="1">
        <v>706.88520000000005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13607.5401</v>
      </c>
      <c r="AJ27" s="1">
        <v>0</v>
      </c>
      <c r="AK27" s="1">
        <v>0</v>
      </c>
      <c r="AL27" s="1">
        <v>16268.8765</v>
      </c>
      <c r="AM27" s="1">
        <v>0</v>
      </c>
      <c r="AN27" s="1">
        <v>0</v>
      </c>
      <c r="AO27" s="1">
        <v>440.24020000000002</v>
      </c>
      <c r="AP27" s="1">
        <v>0</v>
      </c>
      <c r="AQ27" s="1">
        <v>0</v>
      </c>
      <c r="AR27" s="1">
        <v>280.15289999999999</v>
      </c>
      <c r="AS27" s="1">
        <v>0</v>
      </c>
      <c r="AT27" s="1">
        <v>0</v>
      </c>
      <c r="AU27" s="1">
        <v>15128.254199999999</v>
      </c>
      <c r="AV27" s="1">
        <v>0</v>
      </c>
      <c r="AW27" s="1">
        <v>0</v>
      </c>
      <c r="AX27" s="1">
        <v>16769.1495</v>
      </c>
      <c r="AY27" s="1">
        <v>-560.30579999999998</v>
      </c>
      <c r="AZ27" s="1">
        <v>0</v>
      </c>
      <c r="BA27" s="1">
        <v>0</v>
      </c>
      <c r="BB27" s="1">
        <v>0</v>
      </c>
      <c r="BC27" s="1">
        <v>0</v>
      </c>
      <c r="BD27" s="1">
        <v>2221.2118999999998</v>
      </c>
      <c r="BE27" s="1">
        <v>4202.2928000000002</v>
      </c>
      <c r="BF27" s="1">
        <v>5563.0352999999996</v>
      </c>
      <c r="BG27" s="1">
        <v>7464.0725000000002</v>
      </c>
      <c r="BH27" s="1">
        <v>200.10919999999999</v>
      </c>
      <c r="BI27" s="1">
        <v>11886.4854</v>
      </c>
      <c r="BJ27" s="1">
        <v>4542.4784</v>
      </c>
      <c r="BK27" s="1">
        <v>2661.4521</v>
      </c>
      <c r="BL27" s="1">
        <v>120.0655</v>
      </c>
      <c r="BM27" s="1">
        <v>0</v>
      </c>
      <c r="BN27" s="1">
        <v>0</v>
      </c>
      <c r="BO27" s="1">
        <v>0</v>
      </c>
      <c r="BP27" s="1">
        <v>360.19650000000001</v>
      </c>
      <c r="BQ27" s="1">
        <v>0</v>
      </c>
      <c r="BR27" s="1">
        <v>0</v>
      </c>
    </row>
    <row r="28" spans="1:70" x14ac:dyDescent="0.3">
      <c r="A28" s="1" t="s">
        <v>136</v>
      </c>
      <c r="B28" s="1" t="s">
        <v>137</v>
      </c>
      <c r="C28" s="4">
        <v>20008575</v>
      </c>
      <c r="D28" s="1" t="s">
        <v>48</v>
      </c>
      <c r="E28" s="1" t="s">
        <v>49</v>
      </c>
      <c r="F28" s="1">
        <f t="shared" si="1"/>
        <v>40215.913600000007</v>
      </c>
      <c r="G28" s="1">
        <f t="shared" si="2"/>
        <v>42917.004499999995</v>
      </c>
      <c r="H28" s="1">
        <f t="shared" si="3"/>
        <v>42019.320499999994</v>
      </c>
      <c r="I28" s="1">
        <f t="shared" si="4"/>
        <v>24884.413799999998</v>
      </c>
      <c r="J28" s="1">
        <f t="shared" si="0"/>
        <v>70.667500000000004</v>
      </c>
      <c r="K28" s="1">
        <v>3260.5261999999998</v>
      </c>
      <c r="L28" s="1">
        <v>4301.2183000000005</v>
      </c>
      <c r="M28" s="1">
        <v>2945.355</v>
      </c>
      <c r="N28" s="1">
        <v>3711.1473000000001</v>
      </c>
      <c r="O28" s="1">
        <v>3514.7903000000001</v>
      </c>
      <c r="P28" s="1">
        <v>3495.1545999999998</v>
      </c>
      <c r="Q28" s="1">
        <v>3416.6118000000001</v>
      </c>
      <c r="R28" s="1">
        <v>2650.8195000000001</v>
      </c>
      <c r="S28" s="1">
        <v>2925.7193000000002</v>
      </c>
      <c r="T28" s="1">
        <v>4005.6828</v>
      </c>
      <c r="U28" s="1">
        <v>3770.0544</v>
      </c>
      <c r="V28" s="1">
        <v>2218.8341</v>
      </c>
      <c r="W28" s="1">
        <v>3770.0544</v>
      </c>
      <c r="X28" s="1">
        <v>3593.3330999999998</v>
      </c>
      <c r="Y28" s="1">
        <v>3534.4259999999999</v>
      </c>
      <c r="Z28" s="1">
        <v>3671.8759</v>
      </c>
      <c r="AA28" s="1">
        <v>3514.7903000000001</v>
      </c>
      <c r="AB28" s="1">
        <v>3612.9688000000001</v>
      </c>
      <c r="AC28" s="1">
        <v>3279.1619000000001</v>
      </c>
      <c r="AD28" s="1">
        <v>3534.4259999999999</v>
      </c>
      <c r="AE28" s="1">
        <v>3887.8685999999998</v>
      </c>
      <c r="AF28" s="1">
        <v>3724.1473000000001</v>
      </c>
      <c r="AG28" s="1">
        <v>3966.4114</v>
      </c>
      <c r="AH28" s="1">
        <v>2827.5408000000002</v>
      </c>
      <c r="AI28" s="1">
        <v>3383.9760999999999</v>
      </c>
      <c r="AJ28" s="1">
        <v>4162.2709999999997</v>
      </c>
      <c r="AK28" s="1">
        <v>3722.0308</v>
      </c>
      <c r="AL28" s="1">
        <v>3401.8561</v>
      </c>
      <c r="AM28" s="1">
        <v>3902.1291000000001</v>
      </c>
      <c r="AN28" s="1">
        <v>3381.8452000000002</v>
      </c>
      <c r="AO28" s="1">
        <v>3822.0853999999999</v>
      </c>
      <c r="AP28" s="1">
        <v>2321.2665000000002</v>
      </c>
      <c r="AQ28" s="1">
        <v>3501.9106999999999</v>
      </c>
      <c r="AR28" s="1">
        <v>3222.9472000000001</v>
      </c>
      <c r="AS28" s="1">
        <v>3922.14</v>
      </c>
      <c r="AT28" s="1">
        <v>3274.8624</v>
      </c>
      <c r="AU28" s="1">
        <v>3413.7494000000002</v>
      </c>
      <c r="AV28" s="1">
        <v>3341.8233</v>
      </c>
      <c r="AW28" s="1">
        <v>4082.2273</v>
      </c>
      <c r="AX28" s="1">
        <v>-1680.9170999999999</v>
      </c>
      <c r="AY28" s="1">
        <v>0</v>
      </c>
      <c r="AZ28" s="1">
        <v>960.52409999999998</v>
      </c>
      <c r="BA28" s="1">
        <v>1861.0154</v>
      </c>
      <c r="BB28" s="1">
        <v>1981.0808999999999</v>
      </c>
      <c r="BC28" s="1">
        <v>2581.4083999999998</v>
      </c>
      <c r="BD28" s="1">
        <v>3122.8926000000001</v>
      </c>
      <c r="BE28" s="1">
        <v>3962.1617999999999</v>
      </c>
      <c r="BF28" s="1">
        <v>1258.4476999999999</v>
      </c>
      <c r="BG28" s="1">
        <v>70.667500000000004</v>
      </c>
      <c r="BH28" s="1">
        <v>0</v>
      </c>
      <c r="BI28" s="1">
        <v>0</v>
      </c>
      <c r="BJ28" s="1">
        <v>0</v>
      </c>
      <c r="BK28" s="1">
        <v>0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1">
        <v>0</v>
      </c>
      <c r="BR28" s="1">
        <v>0</v>
      </c>
    </row>
    <row r="29" spans="1:70" x14ac:dyDescent="0.3">
      <c r="A29" s="1" t="s">
        <v>136</v>
      </c>
      <c r="B29" s="1" t="s">
        <v>137</v>
      </c>
      <c r="C29" s="4">
        <v>20006059</v>
      </c>
      <c r="D29" s="1" t="s">
        <v>50</v>
      </c>
      <c r="E29" s="1" t="s">
        <v>51</v>
      </c>
      <c r="F29" s="1">
        <f t="shared" si="1"/>
        <v>268.10329999999999</v>
      </c>
      <c r="G29" s="1">
        <f t="shared" si="2"/>
        <v>624.08699999999999</v>
      </c>
      <c r="H29" s="1">
        <f t="shared" si="3"/>
        <v>155.46850000000001</v>
      </c>
      <c r="I29" s="1">
        <f t="shared" si="4"/>
        <v>699.60840000000007</v>
      </c>
      <c r="J29" s="1">
        <f t="shared" si="0"/>
        <v>84.801099999999991</v>
      </c>
      <c r="K29" s="1">
        <v>0</v>
      </c>
      <c r="L29" s="1">
        <v>19.6357</v>
      </c>
      <c r="M29" s="1">
        <v>0</v>
      </c>
      <c r="N29" s="1">
        <v>0</v>
      </c>
      <c r="O29" s="1">
        <v>47.372900000000001</v>
      </c>
      <c r="P29" s="1">
        <v>0</v>
      </c>
      <c r="Q29" s="1">
        <v>0</v>
      </c>
      <c r="R29" s="1">
        <v>201.09469999999999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353.64929999999998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6.9343000000000004</v>
      </c>
      <c r="AE29" s="1">
        <v>0</v>
      </c>
      <c r="AF29" s="1">
        <v>0</v>
      </c>
      <c r="AG29" s="1">
        <v>263.5034</v>
      </c>
      <c r="AH29" s="1">
        <v>0</v>
      </c>
      <c r="AI29" s="1">
        <v>0</v>
      </c>
      <c r="AJ29" s="1">
        <v>346.27080000000001</v>
      </c>
      <c r="AK29" s="1">
        <v>0</v>
      </c>
      <c r="AL29" s="1">
        <v>0</v>
      </c>
      <c r="AM29" s="1">
        <v>-190.8023</v>
      </c>
      <c r="AN29" s="1">
        <v>0</v>
      </c>
      <c r="AO29" s="1">
        <v>0</v>
      </c>
      <c r="AP29" s="1">
        <v>0</v>
      </c>
      <c r="AQ29" s="1">
        <v>0</v>
      </c>
      <c r="AR29" s="1">
        <v>0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636.00760000000002</v>
      </c>
      <c r="AZ29" s="1">
        <v>0</v>
      </c>
      <c r="BA29" s="1">
        <v>0</v>
      </c>
      <c r="BB29" s="1">
        <v>63.6008</v>
      </c>
      <c r="BC29" s="1">
        <v>0</v>
      </c>
      <c r="BD29" s="1">
        <v>0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21.200299999999999</v>
      </c>
      <c r="BL29" s="1">
        <v>0</v>
      </c>
      <c r="BM29" s="1">
        <v>0</v>
      </c>
      <c r="BN29" s="1">
        <v>63.6008</v>
      </c>
      <c r="BO29" s="1">
        <v>0</v>
      </c>
      <c r="BP29" s="1">
        <v>0</v>
      </c>
      <c r="BQ29" s="1">
        <v>0</v>
      </c>
      <c r="BR29" s="1">
        <v>0</v>
      </c>
    </row>
    <row r="30" spans="1:70" x14ac:dyDescent="0.3">
      <c r="A30" s="1" t="s">
        <v>136</v>
      </c>
      <c r="B30" s="1" t="s">
        <v>137</v>
      </c>
      <c r="C30" s="4">
        <v>20004453</v>
      </c>
      <c r="D30" s="1" t="s">
        <v>52</v>
      </c>
      <c r="E30" s="1" t="s">
        <v>53</v>
      </c>
      <c r="F30" s="1">
        <f t="shared" si="1"/>
        <v>34411.9395</v>
      </c>
      <c r="G30" s="1">
        <f t="shared" si="2"/>
        <v>65983.900099999999</v>
      </c>
      <c r="H30" s="1">
        <f t="shared" si="3"/>
        <v>60968.227700000003</v>
      </c>
      <c r="I30" s="1">
        <f t="shared" si="4"/>
        <v>57810.799299999999</v>
      </c>
      <c r="J30" s="1">
        <f t="shared" si="0"/>
        <v>42148.371600000006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30197.052299999999</v>
      </c>
      <c r="S30" s="1">
        <v>0</v>
      </c>
      <c r="T30" s="1">
        <v>0</v>
      </c>
      <c r="U30" s="1">
        <v>4214.8872000000001</v>
      </c>
      <c r="V30" s="1">
        <v>0</v>
      </c>
      <c r="W30" s="1">
        <v>8300.3570999999993</v>
      </c>
      <c r="X30" s="1">
        <v>0</v>
      </c>
      <c r="Y30" s="1">
        <v>0</v>
      </c>
      <c r="Z30" s="1">
        <v>0</v>
      </c>
      <c r="AA30" s="1">
        <v>28571.3338</v>
      </c>
      <c r="AB30" s="1">
        <v>0</v>
      </c>
      <c r="AC30" s="1">
        <v>0</v>
      </c>
      <c r="AD30" s="1">
        <v>24807.176100000001</v>
      </c>
      <c r="AE30" s="1">
        <v>0</v>
      </c>
      <c r="AF30" s="1">
        <v>0</v>
      </c>
      <c r="AG30" s="1">
        <v>4305.0330999999996</v>
      </c>
      <c r="AH30" s="1">
        <v>0</v>
      </c>
      <c r="AI30" s="1">
        <v>0</v>
      </c>
      <c r="AJ30" s="1">
        <v>7778.1139000000003</v>
      </c>
      <c r="AK30" s="1">
        <v>0</v>
      </c>
      <c r="AL30" s="1">
        <v>0</v>
      </c>
      <c r="AM30" s="1">
        <v>27852.771400000001</v>
      </c>
      <c r="AN30" s="1">
        <v>0</v>
      </c>
      <c r="AO30" s="1">
        <v>0</v>
      </c>
      <c r="AP30" s="1">
        <v>21034.880499999999</v>
      </c>
      <c r="AQ30" s="1">
        <v>0</v>
      </c>
      <c r="AR30" s="1">
        <v>0</v>
      </c>
      <c r="AS30" s="1">
        <v>4302.4619000000002</v>
      </c>
      <c r="AT30" s="1">
        <v>0</v>
      </c>
      <c r="AU30" s="1">
        <v>0</v>
      </c>
      <c r="AV30" s="1">
        <v>7947.7159000000001</v>
      </c>
      <c r="AW30" s="1">
        <v>0</v>
      </c>
      <c r="AX30" s="1">
        <v>0</v>
      </c>
      <c r="AY30" s="1">
        <v>23456.144400000001</v>
      </c>
      <c r="AZ30" s="1">
        <v>3477.558</v>
      </c>
      <c r="BA30" s="1">
        <v>8626.7954000000009</v>
      </c>
      <c r="BB30" s="1">
        <v>8497.4922000000006</v>
      </c>
      <c r="BC30" s="1">
        <v>446.2561</v>
      </c>
      <c r="BD30" s="1">
        <v>1349.7493999999999</v>
      </c>
      <c r="BE30" s="1">
        <v>1399.2166999999999</v>
      </c>
      <c r="BF30" s="1">
        <v>2609.8712</v>
      </c>
      <c r="BG30" s="1">
        <v>1468.6948</v>
      </c>
      <c r="BH30" s="1">
        <v>1482.8282999999999</v>
      </c>
      <c r="BI30" s="1">
        <v>2694.6722</v>
      </c>
      <c r="BJ30" s="1">
        <v>7921.6558999999997</v>
      </c>
      <c r="BK30" s="1">
        <v>7376.8807999999999</v>
      </c>
      <c r="BL30" s="1">
        <v>3940.2570000000001</v>
      </c>
      <c r="BM30" s="1">
        <v>6638.9368000000004</v>
      </c>
      <c r="BN30" s="1">
        <v>6653.0703000000003</v>
      </c>
      <c r="BO30" s="1">
        <v>1208.2759000000001</v>
      </c>
      <c r="BP30" s="1">
        <v>2763.0996</v>
      </c>
      <c r="BQ30" s="1">
        <v>0</v>
      </c>
      <c r="BR30" s="1">
        <v>0</v>
      </c>
    </row>
    <row r="31" spans="1:70" x14ac:dyDescent="0.3">
      <c r="A31" s="1" t="s">
        <v>136</v>
      </c>
      <c r="B31" s="1" t="s">
        <v>137</v>
      </c>
      <c r="C31" s="4">
        <v>20018260</v>
      </c>
      <c r="D31" s="1" t="s">
        <v>54</v>
      </c>
      <c r="E31" s="1" t="s">
        <v>55</v>
      </c>
      <c r="F31" s="1">
        <f t="shared" si="1"/>
        <v>73162.618199999997</v>
      </c>
      <c r="G31" s="1">
        <f t="shared" si="2"/>
        <v>93897.917399999991</v>
      </c>
      <c r="H31" s="1">
        <f t="shared" si="3"/>
        <v>59511.462900000006</v>
      </c>
      <c r="I31" s="1">
        <f t="shared" si="4"/>
        <v>65955.986499999999</v>
      </c>
      <c r="J31" s="1">
        <f t="shared" si="0"/>
        <v>69277.798899999994</v>
      </c>
      <c r="K31" s="1">
        <v>0</v>
      </c>
      <c r="L31" s="1">
        <v>39526.664100000002</v>
      </c>
      <c r="M31" s="1">
        <v>0</v>
      </c>
      <c r="N31" s="1">
        <v>0</v>
      </c>
      <c r="O31" s="1">
        <v>34362.474999999999</v>
      </c>
      <c r="P31" s="1">
        <v>0</v>
      </c>
      <c r="Q31" s="1">
        <v>0</v>
      </c>
      <c r="R31" s="1">
        <v>-746.15660000000003</v>
      </c>
      <c r="S31" s="1">
        <v>0</v>
      </c>
      <c r="T31" s="1">
        <v>0</v>
      </c>
      <c r="U31" s="1">
        <v>19.6357</v>
      </c>
      <c r="V31" s="1">
        <v>0</v>
      </c>
      <c r="W31" s="1">
        <v>0</v>
      </c>
      <c r="X31" s="1">
        <v>34087.575199999999</v>
      </c>
      <c r="Y31" s="1">
        <v>0</v>
      </c>
      <c r="Z31" s="1">
        <v>0</v>
      </c>
      <c r="AA31" s="1">
        <v>34951.546000000002</v>
      </c>
      <c r="AB31" s="1">
        <v>0</v>
      </c>
      <c r="AC31" s="1">
        <v>1119.2348999999999</v>
      </c>
      <c r="AD31" s="1">
        <v>19.6357</v>
      </c>
      <c r="AE31" s="1">
        <v>0</v>
      </c>
      <c r="AF31" s="1">
        <v>19.6357</v>
      </c>
      <c r="AG31" s="1">
        <v>11722.5129</v>
      </c>
      <c r="AH31" s="1">
        <v>11977.777</v>
      </c>
      <c r="AI31" s="1">
        <v>10524.735199999999</v>
      </c>
      <c r="AJ31" s="1">
        <v>11726.3981</v>
      </c>
      <c r="AK31" s="1">
        <v>10385.6666</v>
      </c>
      <c r="AL31" s="1">
        <v>6823.7231000000002</v>
      </c>
      <c r="AM31" s="1">
        <v>0</v>
      </c>
      <c r="AN31" s="1">
        <v>20.010899999999999</v>
      </c>
      <c r="AO31" s="1">
        <v>20.010899999999999</v>
      </c>
      <c r="AP31" s="1">
        <v>0</v>
      </c>
      <c r="AQ31" s="1">
        <v>0</v>
      </c>
      <c r="AR31" s="1">
        <v>40.021799999999999</v>
      </c>
      <c r="AS31" s="1">
        <v>9705.2952999999998</v>
      </c>
      <c r="AT31" s="1">
        <v>10265.601000000001</v>
      </c>
      <c r="AU31" s="1">
        <v>11506.278</v>
      </c>
      <c r="AV31" s="1">
        <v>14027.653700000001</v>
      </c>
      <c r="AW31" s="1">
        <v>10005.4591</v>
      </c>
      <c r="AX31" s="1">
        <v>280.15289999999999</v>
      </c>
      <c r="AY31" s="1">
        <v>0</v>
      </c>
      <c r="AZ31" s="1">
        <v>20.010899999999999</v>
      </c>
      <c r="BA31" s="1">
        <v>20.010899999999999</v>
      </c>
      <c r="BB31" s="1">
        <v>0</v>
      </c>
      <c r="BC31" s="1">
        <v>20.010899999999999</v>
      </c>
      <c r="BD31" s="1">
        <v>6343.4611000000004</v>
      </c>
      <c r="BE31" s="1">
        <v>10505.732099999999</v>
      </c>
      <c r="BF31" s="1">
        <v>13227.216899999999</v>
      </c>
      <c r="BG31" s="1">
        <v>16809.171300000002</v>
      </c>
      <c r="BH31" s="1">
        <v>14347.8284</v>
      </c>
      <c r="BI31" s="1">
        <v>15448.428900000001</v>
      </c>
      <c r="BJ31" s="1">
        <v>12186.6492</v>
      </c>
      <c r="BK31" s="1">
        <v>7544.1162000000004</v>
      </c>
      <c r="BL31" s="1">
        <v>1480.8079</v>
      </c>
      <c r="BM31" s="1">
        <v>40.021799999999999</v>
      </c>
      <c r="BN31" s="1">
        <v>20.010899999999999</v>
      </c>
      <c r="BO31" s="1">
        <v>20.010899999999999</v>
      </c>
      <c r="BP31" s="1">
        <v>1380.7534000000001</v>
      </c>
      <c r="BQ31" s="1">
        <v>0</v>
      </c>
      <c r="BR31" s="1">
        <v>0</v>
      </c>
    </row>
    <row r="32" spans="1:70" x14ac:dyDescent="0.3">
      <c r="A32" s="1" t="s">
        <v>136</v>
      </c>
      <c r="B32" s="1" t="s">
        <v>137</v>
      </c>
      <c r="C32" s="4">
        <v>20008272</v>
      </c>
      <c r="D32" s="1" t="s">
        <v>56</v>
      </c>
      <c r="E32" s="1" t="s">
        <v>57</v>
      </c>
      <c r="F32" s="1">
        <f t="shared" si="1"/>
        <v>1786.8487</v>
      </c>
      <c r="G32" s="1">
        <f t="shared" si="2"/>
        <v>13528.997299999999</v>
      </c>
      <c r="H32" s="1">
        <f t="shared" si="3"/>
        <v>7564.1270000000004</v>
      </c>
      <c r="I32" s="1">
        <f t="shared" si="4"/>
        <v>2481.3537999999999</v>
      </c>
      <c r="J32" s="1">
        <f t="shared" si="0"/>
        <v>0</v>
      </c>
      <c r="K32" s="1">
        <v>0</v>
      </c>
      <c r="L32" s="1">
        <v>0</v>
      </c>
      <c r="M32" s="1">
        <v>1786.8487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235.6284</v>
      </c>
      <c r="X32" s="1">
        <v>0</v>
      </c>
      <c r="Y32" s="1">
        <v>1767.213</v>
      </c>
      <c r="Z32" s="1">
        <v>0</v>
      </c>
      <c r="AA32" s="1">
        <v>0</v>
      </c>
      <c r="AB32" s="1">
        <v>7422.2946000000002</v>
      </c>
      <c r="AC32" s="1">
        <v>0</v>
      </c>
      <c r="AD32" s="1">
        <v>0</v>
      </c>
      <c r="AE32" s="1">
        <v>1551.2203</v>
      </c>
      <c r="AF32" s="1">
        <v>0</v>
      </c>
      <c r="AG32" s="1">
        <v>0</v>
      </c>
      <c r="AH32" s="1">
        <v>2552.6410000000001</v>
      </c>
      <c r="AI32" s="1">
        <v>0</v>
      </c>
      <c r="AJ32" s="1">
        <v>0</v>
      </c>
      <c r="AK32" s="1">
        <v>1780.9717000000001</v>
      </c>
      <c r="AL32" s="1">
        <v>0</v>
      </c>
      <c r="AM32" s="1">
        <v>0</v>
      </c>
      <c r="AN32" s="1">
        <v>2061.1244999999999</v>
      </c>
      <c r="AO32" s="1">
        <v>0</v>
      </c>
      <c r="AP32" s="1">
        <v>0</v>
      </c>
      <c r="AQ32" s="1">
        <v>1100.6005</v>
      </c>
      <c r="AR32" s="1">
        <v>0</v>
      </c>
      <c r="AS32" s="1">
        <v>0</v>
      </c>
      <c r="AT32" s="1">
        <v>2621.4303</v>
      </c>
      <c r="AU32" s="1">
        <v>0</v>
      </c>
      <c r="AV32" s="1">
        <v>0</v>
      </c>
      <c r="AW32" s="1">
        <v>2121.1572999999999</v>
      </c>
      <c r="AX32" s="1">
        <v>0</v>
      </c>
      <c r="AY32" s="1">
        <v>360.19650000000001</v>
      </c>
      <c r="AZ32" s="1">
        <v>0</v>
      </c>
      <c r="BA32" s="1">
        <v>0</v>
      </c>
      <c r="BB32" s="1">
        <v>360.19650000000001</v>
      </c>
      <c r="BC32" s="1">
        <v>360.19650000000001</v>
      </c>
      <c r="BD32" s="1">
        <v>-720.39300000000003</v>
      </c>
      <c r="BE32" s="1">
        <v>0</v>
      </c>
      <c r="BF32" s="1">
        <v>0</v>
      </c>
      <c r="BG32" s="1">
        <v>0</v>
      </c>
      <c r="BH32" s="1">
        <v>0</v>
      </c>
      <c r="BI32" s="1">
        <v>0</v>
      </c>
      <c r="BJ32" s="1">
        <v>0</v>
      </c>
      <c r="BK32" s="1">
        <v>0</v>
      </c>
      <c r="BL32" s="1">
        <v>0</v>
      </c>
      <c r="BM32" s="1">
        <v>0</v>
      </c>
      <c r="BN32" s="1">
        <v>0</v>
      </c>
      <c r="BO32" s="1">
        <v>0</v>
      </c>
      <c r="BP32" s="1">
        <v>0</v>
      </c>
      <c r="BQ32" s="1">
        <v>0</v>
      </c>
      <c r="BR32" s="1">
        <v>0</v>
      </c>
    </row>
    <row r="33" spans="1:70" x14ac:dyDescent="0.3">
      <c r="A33" s="1" t="s">
        <v>136</v>
      </c>
      <c r="B33" s="1" t="s">
        <v>137</v>
      </c>
      <c r="C33" s="4">
        <v>20026356</v>
      </c>
      <c r="D33" s="1" t="s">
        <v>56</v>
      </c>
      <c r="E33" s="1" t="s">
        <v>58</v>
      </c>
      <c r="F33" s="1">
        <f t="shared" si="1"/>
        <v>112786.3895</v>
      </c>
      <c r="G33" s="1">
        <f t="shared" si="2"/>
        <v>155848.39249999999</v>
      </c>
      <c r="H33" s="1">
        <f t="shared" si="3"/>
        <v>135068.8653</v>
      </c>
      <c r="I33" s="1">
        <f t="shared" si="4"/>
        <v>98298.503499999992</v>
      </c>
      <c r="J33" s="1">
        <f t="shared" si="0"/>
        <v>156521.4633</v>
      </c>
      <c r="K33" s="1">
        <v>28319.681199999999</v>
      </c>
      <c r="L33" s="1">
        <v>26149.245299999999</v>
      </c>
      <c r="M33" s="1">
        <v>13126.6299</v>
      </c>
      <c r="N33" s="1">
        <v>10664.9534</v>
      </c>
      <c r="O33" s="1">
        <v>6032.8410000000003</v>
      </c>
      <c r="P33" s="1">
        <v>1102.5536999999999</v>
      </c>
      <c r="Q33" s="1">
        <v>1858.3924</v>
      </c>
      <c r="R33" s="1">
        <v>0</v>
      </c>
      <c r="S33" s="1">
        <v>0</v>
      </c>
      <c r="T33" s="1">
        <v>0</v>
      </c>
      <c r="U33" s="1">
        <v>7322.6207999999997</v>
      </c>
      <c r="V33" s="1">
        <v>18209.471799999999</v>
      </c>
      <c r="W33" s="1">
        <v>29345.957600000002</v>
      </c>
      <c r="X33" s="1">
        <v>26350.34</v>
      </c>
      <c r="Y33" s="1">
        <v>27855.0831</v>
      </c>
      <c r="Z33" s="1">
        <v>16122.247499999999</v>
      </c>
      <c r="AA33" s="1">
        <v>6982.8401000000003</v>
      </c>
      <c r="AB33" s="1">
        <v>2593.4281999999998</v>
      </c>
      <c r="AC33" s="1">
        <v>1726.6406999999999</v>
      </c>
      <c r="AD33" s="1">
        <v>1497.8088</v>
      </c>
      <c r="AE33" s="1">
        <v>3245.2523999999999</v>
      </c>
      <c r="AF33" s="1">
        <v>4777.7326999999996</v>
      </c>
      <c r="AG33" s="1">
        <v>17647.7935</v>
      </c>
      <c r="AH33" s="1">
        <v>17703.267899999999</v>
      </c>
      <c r="AI33" s="1">
        <v>27640.1198</v>
      </c>
      <c r="AJ33" s="1">
        <v>25249.500599999999</v>
      </c>
      <c r="AK33" s="1">
        <v>16465.529299999998</v>
      </c>
      <c r="AL33" s="1">
        <v>11568.271000000001</v>
      </c>
      <c r="AM33" s="1">
        <v>6621.5455000000002</v>
      </c>
      <c r="AN33" s="1">
        <v>3413.2406000000001</v>
      </c>
      <c r="AO33" s="1">
        <v>1590.0189</v>
      </c>
      <c r="AP33" s="1">
        <v>1385.0832</v>
      </c>
      <c r="AQ33" s="1">
        <v>3088.1700999999998</v>
      </c>
      <c r="AR33" s="1">
        <v>6148.0731999999998</v>
      </c>
      <c r="AS33" s="1">
        <v>16833.000400000001</v>
      </c>
      <c r="AT33" s="1">
        <v>15066.3127</v>
      </c>
      <c r="AU33" s="1">
        <v>11935.742099999999</v>
      </c>
      <c r="AV33" s="1">
        <v>11462.2698</v>
      </c>
      <c r="AW33" s="1">
        <v>17461.941200000001</v>
      </c>
      <c r="AX33" s="1">
        <v>1759.6208999999999</v>
      </c>
      <c r="AY33" s="1">
        <v>3914.9798999999998</v>
      </c>
      <c r="AZ33" s="1">
        <v>2918.5681</v>
      </c>
      <c r="BA33" s="1">
        <v>1618.2859000000001</v>
      </c>
      <c r="BB33" s="1">
        <v>932.81110000000001</v>
      </c>
      <c r="BC33" s="1">
        <v>2473.3627999999999</v>
      </c>
      <c r="BD33" s="1">
        <v>6854.7483000000002</v>
      </c>
      <c r="BE33" s="1">
        <v>12494.0154</v>
      </c>
      <c r="BF33" s="1">
        <v>24472.157999999999</v>
      </c>
      <c r="BG33" s="1">
        <v>44965.7353</v>
      </c>
      <c r="BH33" s="1">
        <v>31800.3786</v>
      </c>
      <c r="BI33" s="1">
        <v>26260.045900000001</v>
      </c>
      <c r="BJ33" s="1">
        <v>21030.650399999999</v>
      </c>
      <c r="BK33" s="1">
        <v>10183.187900000001</v>
      </c>
      <c r="BL33" s="1">
        <v>5314.1966000000002</v>
      </c>
      <c r="BM33" s="1">
        <v>3604.0428999999999</v>
      </c>
      <c r="BN33" s="1">
        <v>3554.5756000000001</v>
      </c>
      <c r="BO33" s="1">
        <v>2960.9686000000002</v>
      </c>
      <c r="BP33" s="1">
        <v>6847.6814999999997</v>
      </c>
      <c r="BQ33" s="1">
        <v>0</v>
      </c>
      <c r="BR33" s="1">
        <v>0</v>
      </c>
    </row>
    <row r="34" spans="1:70" x14ac:dyDescent="0.3">
      <c r="A34" s="1" t="s">
        <v>136</v>
      </c>
      <c r="B34" s="1" t="s">
        <v>137</v>
      </c>
      <c r="C34" s="4">
        <v>20026393</v>
      </c>
      <c r="D34" s="1" t="s">
        <v>56</v>
      </c>
      <c r="E34" s="1" t="s">
        <v>59</v>
      </c>
      <c r="F34" s="1">
        <f t="shared" si="1"/>
        <v>45052.147100000002</v>
      </c>
      <c r="G34" s="1">
        <f t="shared" si="2"/>
        <v>89764.513500000001</v>
      </c>
      <c r="H34" s="1">
        <f t="shared" si="3"/>
        <v>83018.011500000008</v>
      </c>
      <c r="I34" s="1">
        <f t="shared" si="4"/>
        <v>65452.245800000004</v>
      </c>
      <c r="J34" s="1">
        <f t="shared" si="0"/>
        <v>84744.475600000005</v>
      </c>
      <c r="K34" s="1">
        <v>0</v>
      </c>
      <c r="L34" s="1">
        <v>0</v>
      </c>
      <c r="M34" s="1">
        <v>31010.189600000002</v>
      </c>
      <c r="N34" s="1">
        <v>0</v>
      </c>
      <c r="O34" s="1">
        <v>0</v>
      </c>
      <c r="P34" s="1">
        <v>5817.8777</v>
      </c>
      <c r="Q34" s="1">
        <v>0</v>
      </c>
      <c r="R34" s="1">
        <v>0</v>
      </c>
      <c r="S34" s="1">
        <v>360.58359999999999</v>
      </c>
      <c r="T34" s="1">
        <v>0</v>
      </c>
      <c r="U34" s="1">
        <v>0</v>
      </c>
      <c r="V34" s="1">
        <v>7863.4961999999996</v>
      </c>
      <c r="W34" s="1">
        <v>0</v>
      </c>
      <c r="X34" s="1">
        <v>0</v>
      </c>
      <c r="Y34" s="1">
        <v>39352.152499999997</v>
      </c>
      <c r="Z34" s="1">
        <v>0</v>
      </c>
      <c r="AA34" s="1">
        <v>0</v>
      </c>
      <c r="AB34" s="1">
        <v>22585.015100000001</v>
      </c>
      <c r="AC34" s="1">
        <v>894.52470000000005</v>
      </c>
      <c r="AD34" s="1">
        <v>312.04349999999999</v>
      </c>
      <c r="AE34" s="1">
        <v>1151.0938000000001</v>
      </c>
      <c r="AF34" s="1">
        <v>0</v>
      </c>
      <c r="AG34" s="1">
        <v>11857.653</v>
      </c>
      <c r="AH34" s="1">
        <v>13612.0309</v>
      </c>
      <c r="AI34" s="1">
        <v>16392.6852</v>
      </c>
      <c r="AJ34" s="1">
        <v>13094.689200000001</v>
      </c>
      <c r="AK34" s="1">
        <v>8889.9724999999999</v>
      </c>
      <c r="AL34" s="1">
        <v>8098.4964</v>
      </c>
      <c r="AM34" s="1">
        <v>4162.3162000000002</v>
      </c>
      <c r="AN34" s="1">
        <v>1293.2154</v>
      </c>
      <c r="AO34" s="1">
        <v>212.0025</v>
      </c>
      <c r="AP34" s="1">
        <v>487.60579999999999</v>
      </c>
      <c r="AQ34" s="1">
        <v>367.471</v>
      </c>
      <c r="AR34" s="1">
        <v>3031.6361000000002</v>
      </c>
      <c r="AS34" s="1">
        <v>12331.480100000001</v>
      </c>
      <c r="AT34" s="1">
        <v>14656.4411</v>
      </c>
      <c r="AU34" s="1">
        <v>11320.934800000001</v>
      </c>
      <c r="AV34" s="1">
        <v>13455.093500000001</v>
      </c>
      <c r="AW34" s="1">
        <v>8889.9724999999999</v>
      </c>
      <c r="AX34" s="1">
        <v>7526.0896000000002</v>
      </c>
      <c r="AY34" s="1">
        <v>2480.4295000000002</v>
      </c>
      <c r="AZ34" s="1">
        <v>445.20530000000002</v>
      </c>
      <c r="BA34" s="1">
        <v>183.7355</v>
      </c>
      <c r="BB34" s="1">
        <v>56.533999999999999</v>
      </c>
      <c r="BC34" s="1">
        <v>360.40429999999998</v>
      </c>
      <c r="BD34" s="1">
        <v>3038.7028</v>
      </c>
      <c r="BE34" s="1">
        <v>6204.6072000000004</v>
      </c>
      <c r="BF34" s="1">
        <v>11490.5368</v>
      </c>
      <c r="BG34" s="1">
        <v>24514.558499999999</v>
      </c>
      <c r="BH34" s="1">
        <v>20111.9728</v>
      </c>
      <c r="BI34" s="1">
        <v>17603.2762</v>
      </c>
      <c r="BJ34" s="1">
        <v>16331.2611</v>
      </c>
      <c r="BK34" s="1">
        <v>4240.0505000000003</v>
      </c>
      <c r="BL34" s="1">
        <v>7.0667999999999997</v>
      </c>
      <c r="BM34" s="1">
        <v>777.34259999999995</v>
      </c>
      <c r="BN34" s="1">
        <v>848.01009999999997</v>
      </c>
      <c r="BO34" s="1">
        <v>310.93700000000001</v>
      </c>
      <c r="BP34" s="1">
        <v>0</v>
      </c>
      <c r="BQ34" s="1">
        <v>0</v>
      </c>
      <c r="BR34" s="1">
        <v>0</v>
      </c>
    </row>
    <row r="35" spans="1:70" x14ac:dyDescent="0.3">
      <c r="A35" s="1" t="s">
        <v>136</v>
      </c>
      <c r="B35" s="1" t="s">
        <v>137</v>
      </c>
      <c r="C35" s="4">
        <v>20026876</v>
      </c>
      <c r="D35" s="1" t="s">
        <v>56</v>
      </c>
      <c r="E35" s="1" t="s">
        <v>60</v>
      </c>
      <c r="F35" s="1">
        <f t="shared" si="1"/>
        <v>361290.89859999996</v>
      </c>
      <c r="G35" s="1">
        <f t="shared" si="2"/>
        <v>442685.712</v>
      </c>
      <c r="H35" s="1">
        <f t="shared" si="3"/>
        <v>392363.08110000007</v>
      </c>
      <c r="I35" s="1">
        <f t="shared" si="4"/>
        <v>365096.61269999994</v>
      </c>
      <c r="J35" s="1">
        <f t="shared" si="0"/>
        <v>329176.31859999994</v>
      </c>
      <c r="K35" s="1">
        <v>64017.457600000002</v>
      </c>
      <c r="L35" s="1">
        <v>63192.275900000001</v>
      </c>
      <c r="M35" s="1">
        <v>57214.909299999999</v>
      </c>
      <c r="N35" s="1">
        <v>23881.729200000002</v>
      </c>
      <c r="O35" s="1">
        <v>10741.2307</v>
      </c>
      <c r="P35" s="1">
        <v>9881.3775000000005</v>
      </c>
      <c r="Q35" s="1">
        <v>9056.1957999999995</v>
      </c>
      <c r="R35" s="1">
        <v>10082.4722</v>
      </c>
      <c r="S35" s="1">
        <v>12058.7477</v>
      </c>
      <c r="T35" s="1">
        <v>12363.856900000001</v>
      </c>
      <c r="U35" s="1">
        <v>34553.616900000001</v>
      </c>
      <c r="V35" s="1">
        <v>54247.028899999998</v>
      </c>
      <c r="W35" s="1">
        <v>66187.893500000006</v>
      </c>
      <c r="X35" s="1">
        <v>68115.628899999996</v>
      </c>
      <c r="Y35" s="1">
        <v>76277.3</v>
      </c>
      <c r="Z35" s="1">
        <v>36730.987099999998</v>
      </c>
      <c r="AA35" s="1">
        <v>13133.564200000001</v>
      </c>
      <c r="AB35" s="1">
        <v>11178.0916</v>
      </c>
      <c r="AC35" s="1">
        <v>11552.543799999999</v>
      </c>
      <c r="AD35" s="1">
        <v>9243.4218999999994</v>
      </c>
      <c r="AE35" s="1">
        <v>10644.1505</v>
      </c>
      <c r="AF35" s="1">
        <v>11122.617200000001</v>
      </c>
      <c r="AG35" s="1">
        <v>67158.695500000002</v>
      </c>
      <c r="AH35" s="1">
        <v>61340.817799999997</v>
      </c>
      <c r="AI35" s="1">
        <v>68316.723599999998</v>
      </c>
      <c r="AJ35" s="1">
        <v>62123.806199999999</v>
      </c>
      <c r="AK35" s="1">
        <v>52124.353799999997</v>
      </c>
      <c r="AL35" s="1">
        <v>21857.460200000001</v>
      </c>
      <c r="AM35" s="1">
        <v>14161.7685</v>
      </c>
      <c r="AN35" s="1">
        <v>11236.1338</v>
      </c>
      <c r="AO35" s="1">
        <v>9370.5115000000005</v>
      </c>
      <c r="AP35" s="1">
        <v>9575.4473999999991</v>
      </c>
      <c r="AQ35" s="1">
        <v>10688.824900000007</v>
      </c>
      <c r="AR35" s="1">
        <v>10688.596200000029</v>
      </c>
      <c r="AS35" s="1">
        <v>56053.467299999997</v>
      </c>
      <c r="AT35" s="1">
        <v>66165.987699999998</v>
      </c>
      <c r="AU35" s="1">
        <v>58993.235500000003</v>
      </c>
      <c r="AV35" s="1">
        <v>68710.017999999996</v>
      </c>
      <c r="AW35" s="1">
        <v>52124.353799999997</v>
      </c>
      <c r="AX35" s="1">
        <v>37418.445500000002</v>
      </c>
      <c r="AY35" s="1">
        <v>5794.7356</v>
      </c>
      <c r="AZ35" s="1">
        <v>13511.6276</v>
      </c>
      <c r="BA35" s="1">
        <v>10154.920899999999</v>
      </c>
      <c r="BB35" s="1">
        <v>4621.6549000000005</v>
      </c>
      <c r="BC35" s="1">
        <v>10154.9208</v>
      </c>
      <c r="BD35" s="1">
        <v>11582.404500000001</v>
      </c>
      <c r="BE35" s="1">
        <v>38273.522299999997</v>
      </c>
      <c r="BF35" s="1">
        <v>53756.773300000001</v>
      </c>
      <c r="BG35" s="1">
        <v>77953.327999999994</v>
      </c>
      <c r="BH35" s="1">
        <v>109174.23299999999</v>
      </c>
      <c r="BI35" s="1">
        <v>69734.696800000005</v>
      </c>
      <c r="BJ35" s="1">
        <v>43594.785600000003</v>
      </c>
      <c r="BK35" s="1">
        <v>12903.887000000001</v>
      </c>
      <c r="BL35" s="1">
        <v>5886.6034</v>
      </c>
      <c r="BM35" s="1">
        <v>1158.9471000000001</v>
      </c>
      <c r="BN35" s="1">
        <v>409.87150000000003</v>
      </c>
      <c r="BO35" s="1">
        <v>1865.6222</v>
      </c>
      <c r="BP35" s="1">
        <v>6494.3440000000001</v>
      </c>
      <c r="BQ35" s="1">
        <v>0</v>
      </c>
      <c r="BR35" s="1">
        <v>0</v>
      </c>
    </row>
    <row r="36" spans="1:70" x14ac:dyDescent="0.3">
      <c r="A36" s="1" t="s">
        <v>136</v>
      </c>
      <c r="B36" s="1" t="s">
        <v>137</v>
      </c>
      <c r="C36" s="4">
        <v>20029475</v>
      </c>
      <c r="D36" s="1" t="s">
        <v>56</v>
      </c>
      <c r="E36" s="1" t="s">
        <v>61</v>
      </c>
      <c r="F36" s="1">
        <f t="shared" si="1"/>
        <v>56160.895700000001</v>
      </c>
      <c r="G36" s="1">
        <f t="shared" si="2"/>
        <v>66853.586299999995</v>
      </c>
      <c r="H36" s="1">
        <f t="shared" si="3"/>
        <v>61079.194200000005</v>
      </c>
      <c r="I36" s="1">
        <f t="shared" si="4"/>
        <v>61565.532999999996</v>
      </c>
      <c r="J36" s="1">
        <f t="shared" si="0"/>
        <v>66243.722099999984</v>
      </c>
      <c r="K36" s="1">
        <v>0</v>
      </c>
      <c r="L36" s="1">
        <v>0</v>
      </c>
      <c r="M36" s="1">
        <v>31953.254400000002</v>
      </c>
      <c r="N36" s="1">
        <v>0</v>
      </c>
      <c r="O36" s="1">
        <v>0</v>
      </c>
      <c r="P36" s="1">
        <v>10519.3331</v>
      </c>
      <c r="Q36" s="1">
        <v>0</v>
      </c>
      <c r="R36" s="1">
        <v>0</v>
      </c>
      <c r="S36" s="1">
        <v>48.540100000000002</v>
      </c>
      <c r="T36" s="1">
        <v>0</v>
      </c>
      <c r="U36" s="1">
        <v>0</v>
      </c>
      <c r="V36" s="1">
        <v>13639.768099999999</v>
      </c>
      <c r="W36" s="1">
        <v>0</v>
      </c>
      <c r="X36" s="1">
        <v>0</v>
      </c>
      <c r="Y36" s="1">
        <v>39782.079100000003</v>
      </c>
      <c r="Z36" s="1">
        <v>0</v>
      </c>
      <c r="AA36" s="1">
        <v>0</v>
      </c>
      <c r="AB36" s="1">
        <v>15893.4156</v>
      </c>
      <c r="AC36" s="1">
        <v>0</v>
      </c>
      <c r="AD36" s="1">
        <v>13.868600000000001</v>
      </c>
      <c r="AE36" s="1">
        <v>34.671500000000002</v>
      </c>
      <c r="AF36" s="1">
        <v>0</v>
      </c>
      <c r="AG36" s="1">
        <v>7530.6498000000001</v>
      </c>
      <c r="AH36" s="1">
        <v>3598.9016999999999</v>
      </c>
      <c r="AI36" s="1">
        <v>16212.393400000001</v>
      </c>
      <c r="AJ36" s="1">
        <v>15016.8454</v>
      </c>
      <c r="AK36" s="1">
        <v>7299.9535999999998</v>
      </c>
      <c r="AL36" s="1">
        <v>6056.2053999999998</v>
      </c>
      <c r="AM36" s="1">
        <v>5936.0707000000002</v>
      </c>
      <c r="AN36" s="1">
        <v>-2918.5681</v>
      </c>
      <c r="AO36" s="1">
        <v>0</v>
      </c>
      <c r="AP36" s="1">
        <v>7.0667999999999997</v>
      </c>
      <c r="AQ36" s="1">
        <v>310.93700000000001</v>
      </c>
      <c r="AR36" s="1">
        <v>0</v>
      </c>
      <c r="AS36" s="1">
        <v>8211.5643999999993</v>
      </c>
      <c r="AT36" s="1">
        <v>4946.7255999999998</v>
      </c>
      <c r="AU36" s="1">
        <v>18288.751</v>
      </c>
      <c r="AV36" s="1">
        <v>8967.7067999999999</v>
      </c>
      <c r="AW36" s="1">
        <v>8013.6953999999996</v>
      </c>
      <c r="AX36" s="1">
        <v>2932.7015999999999</v>
      </c>
      <c r="AY36" s="1">
        <v>2932.7015999999999</v>
      </c>
      <c r="AZ36" s="1">
        <v>7328.2205999999996</v>
      </c>
      <c r="BA36" s="1">
        <v>0</v>
      </c>
      <c r="BB36" s="1">
        <v>7.0667999999999997</v>
      </c>
      <c r="BC36" s="1">
        <v>586.5403</v>
      </c>
      <c r="BD36" s="1">
        <v>763.20910000000003</v>
      </c>
      <c r="BE36" s="1">
        <v>7398.8881000000001</v>
      </c>
      <c r="BF36" s="1">
        <v>4346.0517</v>
      </c>
      <c r="BG36" s="1">
        <v>30408.2287</v>
      </c>
      <c r="BH36" s="1">
        <v>8041.9624000000003</v>
      </c>
      <c r="BI36" s="1">
        <v>15666.986500000001</v>
      </c>
      <c r="BJ36" s="1">
        <v>6727.5468000000001</v>
      </c>
      <c r="BK36" s="1">
        <v>-14.1335</v>
      </c>
      <c r="BL36" s="1">
        <v>0</v>
      </c>
      <c r="BM36" s="1">
        <v>0</v>
      </c>
      <c r="BN36" s="1">
        <v>7.0667999999999997</v>
      </c>
      <c r="BO36" s="1">
        <v>551.20659999999998</v>
      </c>
      <c r="BP36" s="1">
        <v>4854.8577999999998</v>
      </c>
      <c r="BQ36" s="1">
        <v>0</v>
      </c>
      <c r="BR36" s="1">
        <v>0</v>
      </c>
    </row>
    <row r="37" spans="1:70" x14ac:dyDescent="0.3">
      <c r="A37" s="1" t="s">
        <v>136</v>
      </c>
      <c r="B37" s="1" t="s">
        <v>137</v>
      </c>
      <c r="C37" s="4">
        <v>69112966</v>
      </c>
      <c r="D37" s="1" t="s">
        <v>62</v>
      </c>
      <c r="E37" s="1" t="s">
        <v>63</v>
      </c>
      <c r="F37" s="1">
        <f t="shared" si="1"/>
        <v>13265.3159</v>
      </c>
      <c r="G37" s="1">
        <f t="shared" si="2"/>
        <v>18438.3037</v>
      </c>
      <c r="H37" s="1">
        <f t="shared" si="3"/>
        <v>18553.299799999997</v>
      </c>
      <c r="I37" s="1">
        <f t="shared" si="4"/>
        <v>16126.325199999999</v>
      </c>
      <c r="J37" s="1">
        <f t="shared" si="0"/>
        <v>19165.028200000001</v>
      </c>
      <c r="K37" s="1">
        <v>3418.6098999999999</v>
      </c>
      <c r="L37" s="1">
        <v>3730.6534000000001</v>
      </c>
      <c r="M37" s="1">
        <v>3952.5509999999999</v>
      </c>
      <c r="N37" s="1">
        <v>1352.1885</v>
      </c>
      <c r="O37" s="1">
        <v>977.73630000000003</v>
      </c>
      <c r="P37" s="1">
        <v>-1906.9324999999999</v>
      </c>
      <c r="Q37" s="1">
        <v>-325.91210000000001</v>
      </c>
      <c r="R37" s="1">
        <v>367.5179</v>
      </c>
      <c r="S37" s="1">
        <v>-367.5179</v>
      </c>
      <c r="T37" s="1">
        <v>2288.319</v>
      </c>
      <c r="U37" s="1">
        <v>-221.89760000000001</v>
      </c>
      <c r="V37" s="1">
        <v>0</v>
      </c>
      <c r="W37" s="1">
        <v>1359.1228000000001</v>
      </c>
      <c r="X37" s="1">
        <v>3723.7190999999998</v>
      </c>
      <c r="Y37" s="1">
        <v>367.5179</v>
      </c>
      <c r="Z37" s="1">
        <v>5311.6737999999996</v>
      </c>
      <c r="AA37" s="1">
        <v>4160.58</v>
      </c>
      <c r="AB37" s="1">
        <v>-2274.4504000000002</v>
      </c>
      <c r="AC37" s="1">
        <v>1352.1885</v>
      </c>
      <c r="AD37" s="1">
        <v>-693.43</v>
      </c>
      <c r="AE37" s="1">
        <v>6.9343000000000004</v>
      </c>
      <c r="AF37" s="1">
        <v>617.15269999999998</v>
      </c>
      <c r="AG37" s="1">
        <v>2586.4938999999999</v>
      </c>
      <c r="AH37" s="1">
        <v>1920.8010999999999</v>
      </c>
      <c r="AI37" s="1">
        <v>4278.4630999999999</v>
      </c>
      <c r="AJ37" s="1">
        <v>3681.7772</v>
      </c>
      <c r="AK37" s="1">
        <v>3434.4409000000001</v>
      </c>
      <c r="AL37" s="1">
        <v>749.07560000000001</v>
      </c>
      <c r="AM37" s="1">
        <v>-784.40940000000001</v>
      </c>
      <c r="AN37" s="1">
        <v>480.53910000000002</v>
      </c>
      <c r="AO37" s="1">
        <v>416.93830000000003</v>
      </c>
      <c r="AP37" s="1">
        <v>416.93830000000003</v>
      </c>
      <c r="AQ37" s="1">
        <v>7.0667999999999997</v>
      </c>
      <c r="AR37" s="1">
        <v>770.2758</v>
      </c>
      <c r="AS37" s="1">
        <v>2303.7608</v>
      </c>
      <c r="AT37" s="1">
        <v>2798.4333000000001</v>
      </c>
      <c r="AU37" s="1">
        <v>3349.6397999999999</v>
      </c>
      <c r="AV37" s="1">
        <v>2621.7645000000002</v>
      </c>
      <c r="AW37" s="1">
        <v>3907.9132</v>
      </c>
      <c r="AX37" s="1">
        <v>176.6688</v>
      </c>
      <c r="AY37" s="1">
        <v>0</v>
      </c>
      <c r="AZ37" s="1">
        <v>0</v>
      </c>
      <c r="BA37" s="1">
        <v>353.33749999999998</v>
      </c>
      <c r="BB37" s="1">
        <v>1399.2166999999999</v>
      </c>
      <c r="BC37" s="1">
        <v>416.93830000000003</v>
      </c>
      <c r="BD37" s="1">
        <v>-416.93830000000003</v>
      </c>
      <c r="BE37" s="1">
        <v>3879.6460999999999</v>
      </c>
      <c r="BF37" s="1">
        <v>438.1386</v>
      </c>
      <c r="BG37" s="1">
        <v>3660.5769</v>
      </c>
      <c r="BH37" s="1">
        <v>0</v>
      </c>
      <c r="BI37" s="1">
        <v>0</v>
      </c>
      <c r="BJ37" s="1">
        <v>0</v>
      </c>
      <c r="BK37" s="1">
        <v>12204.2786</v>
      </c>
      <c r="BL37" s="1">
        <v>-706.67510000000004</v>
      </c>
      <c r="BM37" s="1">
        <v>657.20780000000002</v>
      </c>
      <c r="BN37" s="1">
        <v>1985.7570000000001</v>
      </c>
      <c r="BO37" s="1">
        <v>1363.883</v>
      </c>
      <c r="BP37" s="1">
        <v>0</v>
      </c>
      <c r="BQ37" s="1">
        <v>0</v>
      </c>
      <c r="BR37" s="1">
        <v>0</v>
      </c>
    </row>
    <row r="38" spans="1:70" x14ac:dyDescent="0.3">
      <c r="A38" s="1" t="s">
        <v>136</v>
      </c>
      <c r="B38" s="1" t="s">
        <v>137</v>
      </c>
      <c r="C38" s="4">
        <v>20002220</v>
      </c>
      <c r="D38" s="1" t="s">
        <v>64</v>
      </c>
      <c r="E38" s="1" t="s">
        <v>65</v>
      </c>
      <c r="F38" s="1">
        <f t="shared" si="1"/>
        <v>54057.0821</v>
      </c>
      <c r="G38" s="1">
        <f t="shared" si="2"/>
        <v>47989.65080000001</v>
      </c>
      <c r="H38" s="1">
        <f t="shared" si="3"/>
        <v>39879.495699999999</v>
      </c>
      <c r="I38" s="1">
        <f t="shared" si="4"/>
        <v>53128.987800000003</v>
      </c>
      <c r="J38" s="1">
        <f t="shared" si="0"/>
        <v>24173.189200000001</v>
      </c>
      <c r="K38" s="1">
        <v>20656.756399999998</v>
      </c>
      <c r="L38" s="1">
        <v>0</v>
      </c>
      <c r="M38" s="1">
        <v>0</v>
      </c>
      <c r="N38" s="1">
        <v>23405.754400000002</v>
      </c>
      <c r="O38" s="1">
        <v>0</v>
      </c>
      <c r="P38" s="1">
        <v>0</v>
      </c>
      <c r="Q38" s="1">
        <v>5537.2673999999997</v>
      </c>
      <c r="R38" s="1">
        <v>0</v>
      </c>
      <c r="S38" s="1">
        <v>0</v>
      </c>
      <c r="T38" s="1">
        <v>4457.3038999999999</v>
      </c>
      <c r="U38" s="1">
        <v>0</v>
      </c>
      <c r="V38" s="1">
        <v>0</v>
      </c>
      <c r="W38" s="1">
        <v>21128.013200000001</v>
      </c>
      <c r="X38" s="1">
        <v>0</v>
      </c>
      <c r="Y38" s="1">
        <v>0</v>
      </c>
      <c r="Z38" s="1">
        <v>23170.126</v>
      </c>
      <c r="AA38" s="1">
        <v>0</v>
      </c>
      <c r="AB38" s="1">
        <v>0</v>
      </c>
      <c r="AC38" s="1">
        <v>2179.5626999999999</v>
      </c>
      <c r="AD38" s="1">
        <v>0</v>
      </c>
      <c r="AE38" s="1">
        <v>0</v>
      </c>
      <c r="AF38" s="1">
        <v>1511.9489000000001</v>
      </c>
      <c r="AG38" s="1">
        <v>0</v>
      </c>
      <c r="AH38" s="1">
        <v>0</v>
      </c>
      <c r="AI38" s="1">
        <v>18968.086200000002</v>
      </c>
      <c r="AJ38" s="1">
        <v>0</v>
      </c>
      <c r="AK38" s="1">
        <v>0</v>
      </c>
      <c r="AL38" s="1">
        <v>17889.760900000001</v>
      </c>
      <c r="AM38" s="1">
        <v>0</v>
      </c>
      <c r="AN38" s="1">
        <v>0</v>
      </c>
      <c r="AO38" s="1">
        <v>1981.0808999999999</v>
      </c>
      <c r="AP38" s="1">
        <v>0</v>
      </c>
      <c r="AQ38" s="1">
        <v>0</v>
      </c>
      <c r="AR38" s="1">
        <v>1040.5677000000001</v>
      </c>
      <c r="AS38" s="1">
        <v>0</v>
      </c>
      <c r="AT38" s="1">
        <v>0</v>
      </c>
      <c r="AU38" s="1">
        <v>18129.891899999999</v>
      </c>
      <c r="AV38" s="1">
        <v>0</v>
      </c>
      <c r="AW38" s="1">
        <v>0</v>
      </c>
      <c r="AX38" s="1">
        <v>18650.175800000001</v>
      </c>
      <c r="AY38" s="1">
        <v>5583.0461999999998</v>
      </c>
      <c r="AZ38" s="1">
        <v>800.43669999999997</v>
      </c>
      <c r="BA38" s="1">
        <v>740.404</v>
      </c>
      <c r="BB38" s="1">
        <v>740.404</v>
      </c>
      <c r="BC38" s="1">
        <v>800.43669999999997</v>
      </c>
      <c r="BD38" s="1">
        <v>1040.5677000000001</v>
      </c>
      <c r="BE38" s="1">
        <v>1580.8625</v>
      </c>
      <c r="BF38" s="1">
        <v>5062.7623000000003</v>
      </c>
      <c r="BG38" s="1">
        <v>7203.9305999999997</v>
      </c>
      <c r="BH38" s="1">
        <v>200.10919999999999</v>
      </c>
      <c r="BI38" s="1">
        <v>16629.073</v>
      </c>
      <c r="BJ38" s="1">
        <v>140.07640000000001</v>
      </c>
      <c r="BK38" s="1">
        <v>0</v>
      </c>
      <c r="BL38" s="1">
        <v>0</v>
      </c>
      <c r="BM38" s="1">
        <v>0</v>
      </c>
      <c r="BN38" s="1">
        <v>0</v>
      </c>
      <c r="BO38" s="1">
        <v>0</v>
      </c>
      <c r="BP38" s="1">
        <v>0</v>
      </c>
      <c r="BQ38" s="1">
        <v>0</v>
      </c>
      <c r="BR38" s="1">
        <v>0</v>
      </c>
    </row>
    <row r="39" spans="1:70" x14ac:dyDescent="0.3">
      <c r="A39" s="1" t="s">
        <v>139</v>
      </c>
      <c r="B39" s="1" t="s">
        <v>137</v>
      </c>
      <c r="C39" s="4">
        <v>30000715</v>
      </c>
      <c r="D39" s="1" t="s">
        <v>66</v>
      </c>
      <c r="E39" s="1" t="s">
        <v>67</v>
      </c>
      <c r="F39" s="1">
        <f t="shared" si="1"/>
        <v>127122.64</v>
      </c>
      <c r="G39" s="1">
        <f t="shared" si="2"/>
        <v>115398.56000000001</v>
      </c>
      <c r="H39" s="1">
        <f t="shared" si="3"/>
        <v>122508.96000000002</v>
      </c>
      <c r="I39" s="1">
        <f t="shared" si="4"/>
        <v>97711.44</v>
      </c>
      <c r="J39" s="1">
        <f t="shared" si="0"/>
        <v>42722.32</v>
      </c>
      <c r="K39" s="1">
        <v>5656</v>
      </c>
      <c r="L39" s="1">
        <v>17832.559999999998</v>
      </c>
      <c r="M39" s="1">
        <v>0</v>
      </c>
      <c r="N39" s="1">
        <v>21088.799999999999</v>
      </c>
      <c r="O39" s="1">
        <v>0</v>
      </c>
      <c r="P39" s="1">
        <v>0</v>
      </c>
      <c r="Q39" s="1">
        <v>23448.16</v>
      </c>
      <c r="R39" s="1">
        <v>0</v>
      </c>
      <c r="S39" s="1">
        <v>24490.48</v>
      </c>
      <c r="T39" s="1">
        <v>0</v>
      </c>
      <c r="U39" s="1">
        <v>15804.48</v>
      </c>
      <c r="V39" s="1">
        <v>18802.16</v>
      </c>
      <c r="W39" s="1">
        <v>0</v>
      </c>
      <c r="X39" s="1">
        <v>17032.64</v>
      </c>
      <c r="Y39" s="1">
        <v>0</v>
      </c>
      <c r="Z39" s="1">
        <v>19440.48</v>
      </c>
      <c r="AA39" s="1">
        <v>8120.4</v>
      </c>
      <c r="AB39" s="1">
        <v>8976.880000000001</v>
      </c>
      <c r="AC39" s="1">
        <v>12750.24</v>
      </c>
      <c r="AD39" s="1">
        <v>12483.6</v>
      </c>
      <c r="AE39" s="1">
        <v>14560.16</v>
      </c>
      <c r="AF39" s="1">
        <v>9704.08</v>
      </c>
      <c r="AG39" s="1">
        <v>0</v>
      </c>
      <c r="AH39" s="1">
        <v>12330.08</v>
      </c>
      <c r="AI39" s="1">
        <v>19852.560000000001</v>
      </c>
      <c r="AJ39" s="1">
        <v>0</v>
      </c>
      <c r="AK39" s="1">
        <v>16935.68</v>
      </c>
      <c r="AL39" s="1">
        <v>0</v>
      </c>
      <c r="AM39" s="1">
        <v>19941.439999999999</v>
      </c>
      <c r="AN39" s="1">
        <v>0</v>
      </c>
      <c r="AO39" s="1">
        <v>19682.88</v>
      </c>
      <c r="AP39" s="1">
        <v>0</v>
      </c>
      <c r="AQ39" s="1">
        <v>13606.72</v>
      </c>
      <c r="AR39" s="1">
        <v>0</v>
      </c>
      <c r="AS39" s="1">
        <v>18188.080000000002</v>
      </c>
      <c r="AT39" s="1">
        <v>14301.6</v>
      </c>
      <c r="AU39" s="1">
        <v>14503.6</v>
      </c>
      <c r="AV39" s="1">
        <v>0</v>
      </c>
      <c r="AW39" s="1">
        <v>15198.48</v>
      </c>
      <c r="AX39" s="1">
        <v>0</v>
      </c>
      <c r="AY39" s="1">
        <v>18988</v>
      </c>
      <c r="AZ39" s="1">
        <v>0</v>
      </c>
      <c r="BA39" s="1">
        <v>0</v>
      </c>
      <c r="BB39" s="1">
        <v>0</v>
      </c>
      <c r="BC39" s="1">
        <v>28336.560000000001</v>
      </c>
      <c r="BD39" s="1">
        <v>0</v>
      </c>
      <c r="BE39" s="1">
        <v>20684.8</v>
      </c>
      <c r="BF39" s="1">
        <v>0</v>
      </c>
      <c r="BG39" s="1">
        <v>0</v>
      </c>
      <c r="BH39" s="1">
        <v>16354.8</v>
      </c>
      <c r="BI39" s="1">
        <v>0</v>
      </c>
      <c r="BJ39" s="1">
        <v>1807</v>
      </c>
      <c r="BK39" s="1">
        <v>0</v>
      </c>
      <c r="BL39" s="1">
        <v>9883.68</v>
      </c>
      <c r="BM39" s="1">
        <v>0</v>
      </c>
      <c r="BN39" s="1">
        <v>0</v>
      </c>
      <c r="BO39" s="1">
        <v>0</v>
      </c>
      <c r="BP39" s="1">
        <v>14676.84</v>
      </c>
      <c r="BQ39" s="1">
        <v>0</v>
      </c>
      <c r="BR39" s="1">
        <v>0</v>
      </c>
    </row>
    <row r="40" spans="1:70" x14ac:dyDescent="0.3">
      <c r="F40" s="1">
        <f>SUM(F2:F39)</f>
        <v>4818348.9765999988</v>
      </c>
      <c r="G40" s="1">
        <f t="shared" ref="G40:J40" si="5">SUM(G2:G39)</f>
        <v>6134799.0483999997</v>
      </c>
      <c r="H40" s="1">
        <f t="shared" si="5"/>
        <v>5784000.9105999991</v>
      </c>
      <c r="I40" s="1">
        <f t="shared" si="5"/>
        <v>5201854.2863999996</v>
      </c>
      <c r="J40" s="1">
        <f t="shared" si="5"/>
        <v>4484523.0245999992</v>
      </c>
    </row>
    <row r="42" spans="1:70" x14ac:dyDescent="0.3">
      <c r="I42" s="12" t="s">
        <v>140</v>
      </c>
      <c r="J42" s="12">
        <f>SUM(F40:J40)</f>
        <v>26423526.246599995</v>
      </c>
    </row>
    <row r="43" spans="1:70" x14ac:dyDescent="0.3">
      <c r="I43" s="12"/>
      <c r="J43" s="12"/>
    </row>
    <row r="44" spans="1:70" x14ac:dyDescent="0.3">
      <c r="I44" s="12" t="s">
        <v>141</v>
      </c>
      <c r="J44" s="12">
        <f>SUM(K2:BR39)</f>
        <v>26423526.246599998</v>
      </c>
    </row>
    <row r="45" spans="1:70" x14ac:dyDescent="0.3">
      <c r="I45" s="12"/>
      <c r="J45" s="12"/>
    </row>
    <row r="46" spans="1:70" x14ac:dyDescent="0.3">
      <c r="I46" s="12" t="s">
        <v>142</v>
      </c>
      <c r="J46" s="12">
        <f>J42-J44</f>
        <v>0</v>
      </c>
    </row>
    <row r="47" spans="1:70" x14ac:dyDescent="0.3">
      <c r="I47" s="12"/>
      <c r="J47" s="12"/>
    </row>
    <row r="48" spans="1:70" x14ac:dyDescent="0.3">
      <c r="I48" s="12" t="s">
        <v>143</v>
      </c>
      <c r="J48" s="12">
        <f>SUM('Summary By Property'!M42:Q42)</f>
        <v>26458994.343599997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49B2516AFCF546B03A271AE0E86F70" ma:contentTypeVersion="0" ma:contentTypeDescription="Create a new document." ma:contentTypeScope="" ma:versionID="291620385ad8a6255261ae34a09622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C3647A-3D3B-48C4-AB2D-C7EFE7E87006}">
  <ds:schemaRefs>
    <ds:schemaRef ds:uri="http://schemas.microsoft.com/office/2006/metadata/properties"/>
    <ds:schemaRef ds:uri="http://schemas.microsoft.com/office/infopath/2007/PartnerControls"/>
    <ds:schemaRef ds:uri="4e556113-9b52-4d1f-b418-82761368017f"/>
    <ds:schemaRef ds:uri="b5438d84-6435-4634-8ce9-7f8cbde5beeb"/>
    <ds:schemaRef ds:uri="cfbcd598-e316-4b2f-a8c8-92199fa6de6b"/>
  </ds:schemaRefs>
</ds:datastoreItem>
</file>

<file path=customXml/itemProps2.xml><?xml version="1.0" encoding="utf-8"?>
<ds:datastoreItem xmlns:ds="http://schemas.openxmlformats.org/officeDocument/2006/customXml" ds:itemID="{E3F7E498-6E2B-4E3B-8965-E744268477F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1D6B8D-3685-41A8-A22F-4A8C0F8904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By Property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2023-10-10T14:50:31Z</dcterms:created>
  <dcterms:modified xsi:type="dcterms:W3CDTF">2023-10-11T08:07:38Z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0x0101008249B2516AFCF546B03A271AE0E86F70</vt:lpwstr>
  </property>
  <property fmtid="{D5CDD505-2E9C-101B-9397-08002B2CF9AE}" pid="3" name="FOIRequestMethod">
    <vt:lpwstr>25;#Online Form|550f5f82-4233-4c4f-922e-440ba6052d76</vt:lpwstr>
  </property>
  <property fmtid="{D5CDD505-2E9C-101B-9397-08002B2CF9AE}" pid="4" name="FOIRequestTrigger">
    <vt:lpwstr/>
  </property>
  <property fmtid="{D5CDD505-2E9C-101B-9397-08002B2CF9AE}" pid="5" name="FOIRequesterTitle">
    <vt:lpwstr>19;#Mr|c0750f37-564d-4e7e-b7ca-bea5d814bb19</vt:lpwstr>
  </property>
  <property fmtid="{D5CDD505-2E9C-101B-9397-08002B2CF9AE}" pid="6" name="FOIRequestAbsoluteExemptions">
    <vt:lpwstr>183;#Personal Information|d1cc67c6-223b-4be3-9dce-966462dac4ea</vt:lpwstr>
  </property>
  <property fmtid="{D5CDD505-2E9C-101B-9397-08002B2CF9AE}" pid="7" name="FOIRequesterOrg">
    <vt:lpwstr/>
  </property>
  <property fmtid="{D5CDD505-2E9C-101B-9397-08002B2CF9AE}" pid="8" name="FOIRequesterType">
    <vt:lpwstr>416;#Repeat Individual|a1ed7184-f502-4dfa-9ae2-ea86cadc91b1</vt:lpwstr>
  </property>
  <property fmtid="{D5CDD505-2E9C-101B-9397-08002B2CF9AE}" pid="9" name="FOIRequestQualifiedExemptions">
    <vt:lpwstr>181;#Commercial Interests|babc668a-acfd-4df0-a51a-6707e74a10ca</vt:lpwstr>
  </property>
  <property fmtid="{D5CDD505-2E9C-101B-9397-08002B2CF9AE}" pid="10" name="FOIResponseMethod">
    <vt:lpwstr>30;#Email|b545f9c1-b418-4592-b542-eaa74aa09c39</vt:lpwstr>
  </property>
  <property fmtid="{D5CDD505-2E9C-101B-9397-08002B2CF9AE}" pid="11" name="FOIRequestTopic">
    <vt:lpwstr>1082;#Government Administration|fb375f1b-73b4-496f-a377-3ce3a6b6f57e</vt:lpwstr>
  </property>
  <property fmtid="{D5CDD505-2E9C-101B-9397-08002B2CF9AE}" pid="12" name="_docset_NoMedatataSyncRequired">
    <vt:lpwstr>False</vt:lpwstr>
  </property>
</Properties>
</file>